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ndiri\ASQO\"/>
    </mc:Choice>
  </mc:AlternateContent>
  <xr:revisionPtr revIDLastSave="0" documentId="13_ncr:1_{A4C68659-C960-4B0C-B957-80752836F26C}" xr6:coauthVersionLast="47" xr6:coauthVersionMax="47" xr10:uidLastSave="{00000000-0000-0000-0000-000000000000}"/>
  <bookViews>
    <workbookView xWindow="-108" yWindow="-108" windowWidth="23256" windowHeight="12456" xr2:uid="{5AA655F8-9682-4201-A817-E7A0923F2557}"/>
  </bookViews>
  <sheets>
    <sheet name="ALL" sheetId="1" r:id="rId1"/>
    <sheet name="KESIAPAN LAYANAN" sheetId="11" r:id="rId2"/>
    <sheet name="PIC DQA" sheetId="7" r:id="rId3"/>
    <sheet name="PIC CRM" sheetId="8" r:id="rId4"/>
    <sheet name="3S CABANG" sheetId="2" r:id="rId5"/>
    <sheet name="MBWA" sheetId="9" r:id="rId6"/>
    <sheet name="Data Mei" sheetId="10" r:id="rId7"/>
    <sheet name="Sheet4" sheetId="5" r:id="rId8"/>
    <sheet name="Sheet1" sheetId="12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2" i="1" l="1"/>
  <c r="B1" i="1"/>
  <c r="D27" i="12"/>
  <c r="N29" i="11"/>
  <c r="A2" i="11"/>
  <c r="A1" i="11"/>
  <c r="H25" i="9" l="1"/>
  <c r="H24" i="9"/>
  <c r="H23" i="9"/>
  <c r="H22" i="9"/>
  <c r="H21" i="9"/>
  <c r="H20" i="9"/>
  <c r="H19" i="9"/>
  <c r="H18" i="9"/>
  <c r="H17" i="9"/>
  <c r="H16" i="9"/>
  <c r="H15" i="9"/>
  <c r="H14" i="9"/>
  <c r="H13" i="9"/>
  <c r="H12" i="9"/>
  <c r="H11" i="9"/>
  <c r="H10" i="9"/>
  <c r="H9" i="9"/>
  <c r="H8" i="9"/>
  <c r="H7" i="9"/>
  <c r="H6" i="9"/>
  <c r="H5" i="9"/>
  <c r="H4" i="9"/>
  <c r="H2" i="9"/>
  <c r="H1" i="9"/>
  <c r="G25" i="8"/>
  <c r="G24" i="8"/>
  <c r="G23" i="8"/>
  <c r="G22" i="8"/>
  <c r="G21" i="8"/>
  <c r="G20" i="8"/>
  <c r="G19" i="8"/>
  <c r="G18" i="8"/>
  <c r="G17" i="8"/>
  <c r="G16" i="8"/>
  <c r="G15" i="8"/>
  <c r="G14" i="8"/>
  <c r="G13" i="8"/>
  <c r="G12" i="8"/>
  <c r="G11" i="8"/>
  <c r="G10" i="8"/>
  <c r="G9" i="8"/>
  <c r="G8" i="8"/>
  <c r="G7" i="8"/>
  <c r="G6" i="8"/>
  <c r="G5" i="8"/>
  <c r="G4" i="8"/>
  <c r="G2" i="8"/>
  <c r="G1" i="8"/>
  <c r="H25" i="7"/>
  <c r="H24" i="7"/>
  <c r="H23" i="7"/>
  <c r="H22" i="7"/>
  <c r="H21" i="7"/>
  <c r="H20" i="7"/>
  <c r="H19" i="7"/>
  <c r="H18" i="7"/>
  <c r="H17" i="7"/>
  <c r="H16" i="7"/>
  <c r="H15" i="7"/>
  <c r="H14" i="7"/>
  <c r="H13" i="7"/>
  <c r="H12" i="7"/>
  <c r="H11" i="7"/>
  <c r="H10" i="7"/>
  <c r="H9" i="7"/>
  <c r="H8" i="7"/>
  <c r="H7" i="7"/>
  <c r="H6" i="7"/>
  <c r="H5" i="7"/>
  <c r="H4" i="7"/>
  <c r="H2" i="7"/>
  <c r="H1" i="7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2" i="2"/>
  <c r="G1" i="2"/>
  <c r="K8" i="1" l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7" i="1" l="1"/>
  <c r="K6" i="1" l="1"/>
</calcChain>
</file>

<file path=xl/sharedStrings.xml><?xml version="1.0" encoding="utf-8"?>
<sst xmlns="http://schemas.openxmlformats.org/spreadsheetml/2006/main" count="1396" uniqueCount="229">
  <si>
    <t>Kocab</t>
  </si>
  <si>
    <t>Nama Cabang</t>
  </si>
  <si>
    <t>No</t>
  </si>
  <si>
    <t>Keterangan</t>
  </si>
  <si>
    <t>done</t>
  </si>
  <si>
    <t>Video Kesiapan Cabang</t>
  </si>
  <si>
    <t>MBWA</t>
  </si>
  <si>
    <t>BELUM</t>
  </si>
  <si>
    <t>SUDAH</t>
  </si>
  <si>
    <t>þ</t>
  </si>
  <si>
    <t>ý</t>
  </si>
  <si>
    <t>Sa</t>
  </si>
  <si>
    <t>Done</t>
  </si>
  <si>
    <t>Roleplay SQ Windows           13 s.d 17         Feb 2023</t>
  </si>
  <si>
    <t>KETERANGAN2</t>
  </si>
  <si>
    <t xml:space="preserve">Kriya ID card Standard BUMN belum saatnya </t>
  </si>
  <si>
    <t>FL Tidak lengkap</t>
  </si>
  <si>
    <t>BOS Tidak ada</t>
  </si>
  <si>
    <t>KC PALANGKARAYA</t>
  </si>
  <si>
    <t>KC SAMPIT</t>
  </si>
  <si>
    <t>KC KUALA KAPUAS</t>
  </si>
  <si>
    <t>KCP PANGKALAN BUN</t>
  </si>
  <si>
    <t>KCO MUARA TEWEH</t>
  </si>
  <si>
    <t>KCP PASAR KAHAYAN</t>
  </si>
  <si>
    <t xml:space="preserve">KCP BUNTOK                                   </t>
  </si>
  <si>
    <t>KCP SAMPIT ANTASARI</t>
  </si>
  <si>
    <t xml:space="preserve">KCP KUALA PEMBUANG                                                   </t>
  </si>
  <si>
    <t xml:space="preserve">KCP PALANGKARAYA RTA MILONO                                      </t>
  </si>
  <si>
    <t xml:space="preserve">KCP KASONGAN                                                  </t>
  </si>
  <si>
    <t xml:space="preserve">KCP KUALA KURUN                                                      </t>
  </si>
  <si>
    <t>KCP PANGKALAN BANTENG</t>
  </si>
  <si>
    <t>KCP PULANG PISAU</t>
  </si>
  <si>
    <t>KCP LAMANDAU</t>
  </si>
  <si>
    <t xml:space="preserve">KCP SUKAMARA KALIMANTAN  SAWIT KUSUMA </t>
  </si>
  <si>
    <t>KCP TAMIANG LAYANG</t>
  </si>
  <si>
    <t>KCP KOTAWARINGIN TIMUR SEBABI</t>
  </si>
  <si>
    <t>KCP KOTAWARINGIN BARAT SUNGAI RANGIT</t>
  </si>
  <si>
    <t>KCP PURUK CAHU</t>
  </si>
  <si>
    <t>KCP PARENGGEAN</t>
  </si>
  <si>
    <t>KCP SUKAMARA</t>
  </si>
  <si>
    <t>B.1</t>
  </si>
  <si>
    <t>B.3</t>
  </si>
  <si>
    <t>B.2</t>
  </si>
  <si>
    <t>B.4</t>
  </si>
  <si>
    <t>Rahmadia Adisti</t>
  </si>
  <si>
    <t>Galih Setiawan</t>
  </si>
  <si>
    <t>Fazrin Muchtar</t>
  </si>
  <si>
    <t>Ari Arnanto</t>
  </si>
  <si>
    <t>Hendrik Tedjo Antonius Napitupulu</t>
  </si>
  <si>
    <t>Arwandi</t>
  </si>
  <si>
    <t>Indra Robeirient</t>
  </si>
  <si>
    <t>Muhammad Azwar</t>
  </si>
  <si>
    <t>Budhy Nugraha Sutisna</t>
  </si>
  <si>
    <t>Nia Sarinastiti</t>
  </si>
  <si>
    <t>Rudiawan</t>
  </si>
  <si>
    <t>Jend Brantua Lumban T</t>
  </si>
  <si>
    <t>Erieck Rangkang</t>
  </si>
  <si>
    <t>Nully Yulindra</t>
  </si>
  <si>
    <t>Andi Fadil Salwan</t>
  </si>
  <si>
    <t>Novilita</t>
  </si>
  <si>
    <t>Natalia Wijaya Kusuma</t>
  </si>
  <si>
    <t>Laber James Situmorang</t>
  </si>
  <si>
    <t>Siti Hajar Marianti</t>
  </si>
  <si>
    <t>Deny Mirfanda</t>
  </si>
  <si>
    <t>Muhammad Fadhel Erwinsyah Permana</t>
  </si>
  <si>
    <t>Cilik Ardianto</t>
  </si>
  <si>
    <t>Nama  Kepala Cabang</t>
  </si>
  <si>
    <t>Jumlah FL</t>
  </si>
  <si>
    <t>PIC CRM</t>
  </si>
  <si>
    <t>PIC DQA</t>
  </si>
  <si>
    <t>PIC SERVICE</t>
  </si>
  <si>
    <t>Kelas Cab</t>
  </si>
  <si>
    <t>DWI CINTIA ADE AYU</t>
  </si>
  <si>
    <t>EDY KURNIAWAN</t>
  </si>
  <si>
    <t>DWI NOVRIDITA MAHDIAH</t>
  </si>
  <si>
    <t>DESSY NATHALIA</t>
  </si>
  <si>
    <t>ARIS RACHMAN HAKIM</t>
  </si>
  <si>
    <t>RENY DISTRIANTI</t>
  </si>
  <si>
    <t>HENGKY JONATHAN BAHAN</t>
  </si>
  <si>
    <t>LUCKY WIJAYANTI</t>
  </si>
  <si>
    <t>WETY ANDRA MARIA SEPTIANI</t>
  </si>
  <si>
    <t>TEGUH FEBRIAN SANDRO BABOE</t>
  </si>
  <si>
    <t>PUJI KUMALAWATI</t>
  </si>
  <si>
    <t>SEPRIANTO KARLIN</t>
  </si>
  <si>
    <t>PHIRDAUS SALLY</t>
  </si>
  <si>
    <t>DWI SURYA ATMAJA</t>
  </si>
  <si>
    <t>NUR FIAGA PRASETYO WIBOWO</t>
  </si>
  <si>
    <t>VINA INGRIYANI</t>
  </si>
  <si>
    <t>LEONDY DE PUTRA</t>
  </si>
  <si>
    <t>NEILA INDAH MARDHIAH</t>
  </si>
  <si>
    <t>M. RIFQI WIBIYANTO</t>
  </si>
  <si>
    <t>MAHENDRA KUSUMA BIMASAKTI</t>
  </si>
  <si>
    <t>GENERAL BANKER MGR</t>
  </si>
  <si>
    <t>0812 96030427</t>
  </si>
  <si>
    <t>dwiayu@bankmandiri.co.id</t>
  </si>
  <si>
    <t>BRANCH OPS MGR</t>
  </si>
  <si>
    <t>tommy.sujiwo@bankmandiri.co.id</t>
  </si>
  <si>
    <t>0822 34251732</t>
  </si>
  <si>
    <t>081251168658</t>
  </si>
  <si>
    <t>dwi.mahdiah@bankmandiri.co.id</t>
  </si>
  <si>
    <t>0852 49417936</t>
  </si>
  <si>
    <t>andre.bernasco@bankmandiri.co.id</t>
  </si>
  <si>
    <t>BRANCH OPS SPV</t>
  </si>
  <si>
    <t>0811 512787</t>
  </si>
  <si>
    <t>dessy.nathalia@bankmandiri.co.id</t>
  </si>
  <si>
    <t>0823 58595152</t>
  </si>
  <si>
    <t>aris.hakim@bankmandiri.co.id</t>
  </si>
  <si>
    <t>0852 49418284</t>
  </si>
  <si>
    <t>reny.distrianti@bankmandiri.co.id</t>
  </si>
  <si>
    <t>GENERAL BANKER SPV</t>
  </si>
  <si>
    <t>0822 26499955</t>
  </si>
  <si>
    <t>hengky.bahan@bankmandiri.co.id</t>
  </si>
  <si>
    <t>0852 48714023</t>
  </si>
  <si>
    <t>lucky.wijayanti@bankmandiri.co.id</t>
  </si>
  <si>
    <t>0823 50573915</t>
  </si>
  <si>
    <t>wety.septiani@bankmandiri.co.id</t>
  </si>
  <si>
    <t>0852 51111161</t>
  </si>
  <si>
    <t>teguh.baboe@bankmandiri.co.id</t>
  </si>
  <si>
    <t>0852 49511919</t>
  </si>
  <si>
    <t>puji.kumalawati@bankmandiri.co.id</t>
  </si>
  <si>
    <t>0852 51890921</t>
  </si>
  <si>
    <t>seprianto.karlin@bankmandiri.co.id</t>
  </si>
  <si>
    <t>0812 52048234</t>
  </si>
  <si>
    <t>phirdaus.sally@bankmandiri.co.id</t>
  </si>
  <si>
    <t>0811 5216708</t>
  </si>
  <si>
    <t>dwi.atmaja@bankmandiri.co.id</t>
  </si>
  <si>
    <t>0812 31698345</t>
  </si>
  <si>
    <t>nur.wibowo2@bankmandiri.co.id</t>
  </si>
  <si>
    <t>0822 55427146</t>
  </si>
  <si>
    <t>vina.ingriyani@bankmandiri.co.id</t>
  </si>
  <si>
    <t>0822 59775676</t>
  </si>
  <si>
    <t>leondy.putra@bankmandiri.co.id</t>
  </si>
  <si>
    <t>0821 56441722</t>
  </si>
  <si>
    <t>neila.mardhiah@bankmandiri.co.id</t>
  </si>
  <si>
    <t>0812 54023310</t>
  </si>
  <si>
    <t>rifqi.wibiyanto@bankmandiri.co.id</t>
  </si>
  <si>
    <t>0812 15901259</t>
  </si>
  <si>
    <t>mahendra.bimasakti@bankmandiri.co.id</t>
  </si>
  <si>
    <t>Jabatan</t>
  </si>
  <si>
    <t>NO. HP PIC Service</t>
  </si>
  <si>
    <t>Email Pribadi PIC Service</t>
  </si>
  <si>
    <t>Belum</t>
  </si>
  <si>
    <t>3S Cabang W2</t>
  </si>
  <si>
    <t>ABSEN CRM</t>
  </si>
  <si>
    <t>PIC SERVICE CABANG</t>
  </si>
  <si>
    <t>SITI RUSMIYATI</t>
  </si>
  <si>
    <t>0813 51507200</t>
  </si>
  <si>
    <t>siti.rusmiyati@bankmandiri.co.id</t>
  </si>
  <si>
    <t>Laporan DQA</t>
  </si>
  <si>
    <t>082153710785</t>
  </si>
  <si>
    <t>0895619306047</t>
  </si>
  <si>
    <t>REGULA OCTAVIA</t>
  </si>
  <si>
    <t>085345129777</t>
  </si>
  <si>
    <t>085350213642</t>
  </si>
  <si>
    <t>MULYATI MUKHTAR</t>
  </si>
  <si>
    <t>082190823475</t>
  </si>
  <si>
    <t>085350533793</t>
  </si>
  <si>
    <t>081250361530</t>
  </si>
  <si>
    <t>SRI WAHYUNI</t>
  </si>
  <si>
    <t>08115206363</t>
  </si>
  <si>
    <t>ATIAH KIRANA</t>
  </si>
  <si>
    <t>081422009976</t>
  </si>
  <si>
    <t>CUST SERVICE REPR SPV</t>
  </si>
  <si>
    <t>GENERAL BANKER OFF</t>
  </si>
  <si>
    <t>LILA MUBAROKAH</t>
  </si>
  <si>
    <t>CUST SERVICE REPR</t>
  </si>
  <si>
    <t>OCHI SETIAWATI</t>
  </si>
  <si>
    <t>FATHUR RAHMAN SETIA BUDI</t>
  </si>
  <si>
    <t>GENERAL BANKER STAFF</t>
  </si>
  <si>
    <t>AULISA LINTANG USMANDANI</t>
  </si>
  <si>
    <t>NASSA MUNICA</t>
  </si>
  <si>
    <t>Jumlah FL CS</t>
  </si>
  <si>
    <t>NO</t>
  </si>
  <si>
    <t xml:space="preserve">NO. HP </t>
  </si>
  <si>
    <t xml:space="preserve">Nama </t>
  </si>
  <si>
    <t>KCP SUKAMARA KSK</t>
  </si>
  <si>
    <t>20/05/2025</t>
  </si>
  <si>
    <t>5.0</t>
  </si>
  <si>
    <t>4.3</t>
  </si>
  <si>
    <t>4.7</t>
  </si>
  <si>
    <t>4.5</t>
  </si>
  <si>
    <t>3.9</t>
  </si>
  <si>
    <t>4.6</t>
  </si>
  <si>
    <t>4.8</t>
  </si>
  <si>
    <t>4.4</t>
  </si>
  <si>
    <t>4.9</t>
  </si>
  <si>
    <t>KODE CAB</t>
  </si>
  <si>
    <t>NAMA CABANG</t>
  </si>
  <si>
    <t>TARGET GOOGLE RATING</t>
  </si>
  <si>
    <t>ULASAN</t>
  </si>
  <si>
    <t>085781091725</t>
  </si>
  <si>
    <t>Data List Site Visit</t>
  </si>
  <si>
    <t>Sampit</t>
  </si>
  <si>
    <t>Pangkalanbun</t>
  </si>
  <si>
    <t>Sampit Antasari</t>
  </si>
  <si>
    <t>Kuala Pembuang</t>
  </si>
  <si>
    <t>Sukamara KSK</t>
  </si>
  <si>
    <t>4.1</t>
  </si>
  <si>
    <t>Luber James Situmorang</t>
  </si>
  <si>
    <t xml:space="preserve"> </t>
  </si>
  <si>
    <t>Column1</t>
  </si>
  <si>
    <t>MBWA2</t>
  </si>
  <si>
    <t>3S Cabang</t>
  </si>
  <si>
    <t>RADEN BUDI SANTOSO</t>
  </si>
  <si>
    <t>0</t>
  </si>
  <si>
    <t>Laporan Foto Kesiapan FL Cabang</t>
  </si>
  <si>
    <t>Periode : 12 Juni 2025</t>
  </si>
  <si>
    <t>Area Palangkaraya (159)</t>
  </si>
  <si>
    <t>Laporan Foto Kesiapan FL Cabang Di Awal Hari</t>
  </si>
  <si>
    <t>Total</t>
  </si>
  <si>
    <t>KCP MUARA TEWEH</t>
  </si>
  <si>
    <t>No Rek GNC</t>
  </si>
  <si>
    <t>Nominal</t>
  </si>
  <si>
    <t>K</t>
  </si>
  <si>
    <t>D</t>
  </si>
  <si>
    <t>GNC</t>
  </si>
  <si>
    <t>Harpelnas Tahun 2025</t>
  </si>
  <si>
    <t>Muhamma Arief Fitriadi</t>
  </si>
  <si>
    <t>SUPRIADI</t>
  </si>
  <si>
    <t>TULUS</t>
  </si>
  <si>
    <t>Muhammad Reza Fathony</t>
  </si>
  <si>
    <t>AHMAD FUAD</t>
  </si>
  <si>
    <t>YUNI HARDANI</t>
  </si>
  <si>
    <t>RANTI JUNIAR</t>
  </si>
  <si>
    <t>YANDRIE</t>
  </si>
  <si>
    <t>CANDRA KUSUMAYANA</t>
  </si>
  <si>
    <t>Sumono</t>
  </si>
  <si>
    <t>Budhy Nugraha</t>
  </si>
  <si>
    <t>Auxilia Purba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</si>
</sst>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:ss;@"/>
    <numFmt numFmtId="165" formatCode="[$-F800]dddd\,\ mmmm\ dd\,\ yyyy"/>
    <numFmt numFmtId="166" formatCode="000\-00\-00000000"/>
    <numFmt numFmtId="167" formatCode="&quot;Rp&quot;#,##0"/>
  </numFmts>
  <fonts count="35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charset val="1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rgb="FF00B050"/>
      <name val="Wingdings"/>
      <charset val="2"/>
    </font>
    <font>
      <sz val="11"/>
      <color rgb="FFFF0000"/>
      <name val="Wingdings"/>
      <charset val="2"/>
    </font>
    <font>
      <sz val="1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  <charset val="1"/>
      <scheme val="minor"/>
    </font>
    <font>
      <u/>
      <sz val="10"/>
      <color indexed="12"/>
      <name val="Arial"/>
      <family val="2"/>
    </font>
    <font>
      <sz val="10"/>
      <name val="Calibri "/>
    </font>
    <font>
      <sz val="11"/>
      <color theme="1"/>
      <name val="Calibri"/>
      <family val="2"/>
    </font>
    <font>
      <b/>
      <sz val="14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0"/>
      <name val="Times New Roman"/>
      <family val="1"/>
    </font>
    <font>
      <sz val="12"/>
      <name val="Times New Roman"/>
      <family val="1"/>
    </font>
    <font>
      <u/>
      <sz val="12"/>
      <color indexed="12"/>
      <name val="Times New Roman"/>
      <family val="1"/>
    </font>
    <font>
      <sz val="12"/>
      <color rgb="FFFF0000"/>
      <name val="Times New Roman"/>
      <family val="1"/>
    </font>
    <font>
      <sz val="12"/>
      <color rgb="FF00B050"/>
      <name val="Times New Roman"/>
      <family val="1"/>
    </font>
    <font>
      <b/>
      <sz val="12"/>
      <name val="Times New Roman"/>
      <family val="1"/>
    </font>
    <font>
      <u/>
      <sz val="12"/>
      <color theme="10"/>
      <name val="Times New Roman"/>
      <family val="1"/>
    </font>
  </fonts>
  <fills count="18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7" fillId="0" borderId="0"/>
    <xf numFmtId="0" fontId="21" fillId="0" borderId="0" applyNumberFormat="0" applyFill="0" applyBorder="0" applyAlignment="0" applyProtection="0"/>
  </cellStyleXfs>
  <cellXfs count="23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12" fillId="3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0" fillId="6" borderId="0" xfId="0" applyFill="1" applyAlignment="1">
      <alignment horizontal="center" vertical="center"/>
    </xf>
    <xf numFmtId="0" fontId="0" fillId="6" borderId="0" xfId="0" applyFill="1" applyAlignment="1">
      <alignment horizontal="left" vertical="center"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center"/>
    </xf>
    <xf numFmtId="0" fontId="0" fillId="6" borderId="0" xfId="0" applyFill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0" fillId="7" borderId="1" xfId="0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37" fontId="18" fillId="6" borderId="0" xfId="1" applyNumberFormat="1" applyFont="1" applyFill="1" applyAlignment="1">
      <alignment vertical="center"/>
    </xf>
    <xf numFmtId="37" fontId="19" fillId="6" borderId="0" xfId="1" applyNumberFormat="1" applyFont="1" applyFill="1" applyAlignment="1">
      <alignment vertical="center"/>
    </xf>
    <xf numFmtId="1" fontId="19" fillId="7" borderId="1" xfId="1" applyNumberFormat="1" applyFont="1" applyFill="1" applyBorder="1" applyAlignment="1">
      <alignment horizontal="center" vertical="center"/>
    </xf>
    <xf numFmtId="1" fontId="19" fillId="6" borderId="1" xfId="1" applyNumberFormat="1" applyFont="1" applyFill="1" applyBorder="1" applyAlignment="1">
      <alignment horizontal="center" vertical="center"/>
    </xf>
    <xf numFmtId="0" fontId="0" fillId="7" borderId="0" xfId="0" applyFill="1"/>
    <xf numFmtId="0" fontId="7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0" fillId="7" borderId="0" xfId="0" applyFill="1" applyAlignment="1">
      <alignment wrapText="1"/>
    </xf>
    <xf numFmtId="0" fontId="2" fillId="7" borderId="1" xfId="0" applyFont="1" applyFill="1" applyBorder="1" applyAlignment="1">
      <alignment horizontal="center" vertical="center" wrapText="1"/>
    </xf>
    <xf numFmtId="37" fontId="18" fillId="7" borderId="0" xfId="1" applyNumberFormat="1" applyFont="1" applyFill="1" applyAlignment="1">
      <alignment vertical="center"/>
    </xf>
    <xf numFmtId="0" fontId="15" fillId="7" borderId="0" xfId="0" applyFont="1" applyFill="1"/>
    <xf numFmtId="37" fontId="19" fillId="7" borderId="0" xfId="1" applyNumberFormat="1" applyFont="1" applyFill="1" applyAlignment="1">
      <alignment vertical="center"/>
    </xf>
    <xf numFmtId="0" fontId="4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0" fillId="7" borderId="1" xfId="0" applyFill="1" applyBorder="1"/>
    <xf numFmtId="0" fontId="8" fillId="7" borderId="1" xfId="0" applyFont="1" applyFill="1" applyBorder="1"/>
    <xf numFmtId="0" fontId="0" fillId="7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/>
    </xf>
    <xf numFmtId="0" fontId="20" fillId="6" borderId="9" xfId="0" applyFont="1" applyFill="1" applyBorder="1"/>
    <xf numFmtId="0" fontId="22" fillId="6" borderId="9" xfId="2" applyFont="1" applyFill="1" applyBorder="1"/>
    <xf numFmtId="0" fontId="20" fillId="6" borderId="11" xfId="0" applyFont="1" applyFill="1" applyBorder="1"/>
    <xf numFmtId="0" fontId="20" fillId="6" borderId="11" xfId="0" quotePrefix="1" applyFont="1" applyFill="1" applyBorder="1"/>
    <xf numFmtId="0" fontId="20" fillId="6" borderId="1" xfId="0" applyFont="1" applyFill="1" applyBorder="1"/>
    <xf numFmtId="0" fontId="22" fillId="6" borderId="1" xfId="2" applyFont="1" applyFill="1" applyBorder="1"/>
    <xf numFmtId="0" fontId="20" fillId="6" borderId="1" xfId="0" quotePrefix="1" applyFont="1" applyFill="1" applyBorder="1"/>
    <xf numFmtId="0" fontId="0" fillId="6" borderId="1" xfId="0" applyFill="1" applyBorder="1"/>
    <xf numFmtId="0" fontId="8" fillId="6" borderId="1" xfId="0" applyFont="1" applyFill="1" applyBorder="1"/>
    <xf numFmtId="0" fontId="0" fillId="6" borderId="1" xfId="0" applyFill="1" applyBorder="1" applyAlignment="1">
      <alignment horizont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wrapText="1"/>
    </xf>
    <xf numFmtId="0" fontId="0" fillId="6" borderId="0" xfId="0" applyFill="1"/>
    <xf numFmtId="0" fontId="1" fillId="6" borderId="1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/>
    </xf>
    <xf numFmtId="0" fontId="15" fillId="7" borderId="1" xfId="0" applyFont="1" applyFill="1" applyBorder="1" applyAlignment="1">
      <alignment horizontal="center"/>
    </xf>
    <xf numFmtId="0" fontId="14" fillId="6" borderId="1" xfId="0" applyFont="1" applyFill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4" fillId="6" borderId="0" xfId="0" applyFont="1" applyFill="1"/>
    <xf numFmtId="0" fontId="20" fillId="7" borderId="1" xfId="0" applyFont="1" applyFill="1" applyBorder="1"/>
    <xf numFmtId="0" fontId="22" fillId="7" borderId="1" xfId="2" applyFont="1" applyFill="1" applyBorder="1"/>
    <xf numFmtId="0" fontId="20" fillId="7" borderId="10" xfId="0" applyFont="1" applyFill="1" applyBorder="1"/>
    <xf numFmtId="0" fontId="20" fillId="7" borderId="9" xfId="0" applyFont="1" applyFill="1" applyBorder="1"/>
    <xf numFmtId="0" fontId="22" fillId="7" borderId="9" xfId="2" applyFont="1" applyFill="1" applyBorder="1"/>
    <xf numFmtId="0" fontId="20" fillId="7" borderId="11" xfId="0" applyFont="1" applyFill="1" applyBorder="1"/>
    <xf numFmtId="0" fontId="14" fillId="7" borderId="1" xfId="0" applyFont="1" applyFill="1" applyBorder="1" applyAlignment="1">
      <alignment horizontal="center"/>
    </xf>
    <xf numFmtId="0" fontId="0" fillId="8" borderId="1" xfId="0" applyFill="1" applyBorder="1" applyAlignment="1">
      <alignment horizontal="center" vertical="center"/>
    </xf>
    <xf numFmtId="1" fontId="19" fillId="8" borderId="1" xfId="1" applyNumberFormat="1" applyFont="1" applyFill="1" applyBorder="1" applyAlignment="1">
      <alignment horizontal="center" vertical="center"/>
    </xf>
    <xf numFmtId="0" fontId="0" fillId="8" borderId="1" xfId="0" applyFill="1" applyBorder="1" applyAlignment="1">
      <alignment horizontal="left" vertical="center" wrapText="1"/>
    </xf>
    <xf numFmtId="0" fontId="0" fillId="9" borderId="1" xfId="0" applyFill="1" applyBorder="1"/>
    <xf numFmtId="0" fontId="20" fillId="9" borderId="1" xfId="0" applyFont="1" applyFill="1" applyBorder="1"/>
    <xf numFmtId="0" fontId="22" fillId="9" borderId="1" xfId="2" applyFont="1" applyFill="1" applyBorder="1"/>
    <xf numFmtId="0" fontId="8" fillId="9" borderId="1" xfId="0" applyFont="1" applyFill="1" applyBorder="1"/>
    <xf numFmtId="0" fontId="0" fillId="9" borderId="1" xfId="0" applyFill="1" applyBorder="1" applyAlignment="1">
      <alignment horizontal="center"/>
    </xf>
    <xf numFmtId="0" fontId="0" fillId="9" borderId="1" xfId="0" applyFill="1" applyBorder="1" applyAlignment="1">
      <alignment horizontal="center" vertical="center"/>
    </xf>
    <xf numFmtId="1" fontId="19" fillId="9" borderId="1" xfId="1" applyNumberFormat="1" applyFont="1" applyFill="1" applyBorder="1" applyAlignment="1">
      <alignment horizontal="center" vertical="center"/>
    </xf>
    <xf numFmtId="0" fontId="0" fillId="9" borderId="1" xfId="0" applyFill="1" applyBorder="1" applyAlignment="1">
      <alignment horizontal="left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/>
    </xf>
    <xf numFmtId="0" fontId="8" fillId="9" borderId="3" xfId="0" applyFont="1" applyFill="1" applyBorder="1" applyAlignment="1">
      <alignment horizontal="center" vertical="center" wrapText="1"/>
    </xf>
    <xf numFmtId="0" fontId="0" fillId="9" borderId="0" xfId="0" applyFill="1"/>
    <xf numFmtId="37" fontId="19" fillId="9" borderId="0" xfId="1" applyNumberFormat="1" applyFont="1" applyFill="1" applyAlignment="1">
      <alignment vertical="center"/>
    </xf>
    <xf numFmtId="0" fontId="1" fillId="9" borderId="1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7" fillId="9" borderId="0" xfId="0" applyFont="1" applyFill="1" applyAlignment="1">
      <alignment horizontal="center" vertical="center" wrapText="1"/>
    </xf>
    <xf numFmtId="164" fontId="13" fillId="0" borderId="0" xfId="0" applyNumberFormat="1" applyFont="1" applyAlignment="1">
      <alignment vertical="center"/>
    </xf>
    <xf numFmtId="165" fontId="13" fillId="0" borderId="0" xfId="0" applyNumberFormat="1" applyFont="1" applyAlignment="1">
      <alignment vertical="center"/>
    </xf>
    <xf numFmtId="37" fontId="18" fillId="9" borderId="0" xfId="1" applyNumberFormat="1" applyFont="1" applyFill="1" applyAlignment="1">
      <alignment vertical="center"/>
    </xf>
    <xf numFmtId="0" fontId="21" fillId="7" borderId="9" xfId="2" applyFill="1" applyBorder="1"/>
    <xf numFmtId="0" fontId="0" fillId="10" borderId="1" xfId="0" applyFill="1" applyBorder="1"/>
    <xf numFmtId="0" fontId="20" fillId="10" borderId="1" xfId="0" applyFont="1" applyFill="1" applyBorder="1"/>
    <xf numFmtId="0" fontId="20" fillId="10" borderId="1" xfId="0" quotePrefix="1" applyFont="1" applyFill="1" applyBorder="1"/>
    <xf numFmtId="0" fontId="8" fillId="8" borderId="1" xfId="0" applyFont="1" applyFill="1" applyBorder="1"/>
    <xf numFmtId="0" fontId="0" fillId="8" borderId="1" xfId="0" applyFill="1" applyBorder="1" applyAlignment="1">
      <alignment horizontal="center"/>
    </xf>
    <xf numFmtId="0" fontId="7" fillId="6" borderId="3" xfId="0" applyFont="1" applyFill="1" applyBorder="1" applyAlignment="1">
      <alignment horizontal="center" vertical="center" wrapText="1"/>
    </xf>
    <xf numFmtId="0" fontId="8" fillId="6" borderId="0" xfId="0" applyFont="1" applyFill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0" xfId="0" applyFont="1" applyFill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0" fillId="6" borderId="0" xfId="0" applyFill="1" applyAlignment="1">
      <alignment vertical="center" wrapText="1"/>
    </xf>
    <xf numFmtId="165" fontId="13" fillId="6" borderId="0" xfId="0" applyNumberFormat="1" applyFont="1" applyFill="1" applyAlignment="1">
      <alignment vertical="center"/>
    </xf>
    <xf numFmtId="0" fontId="11" fillId="6" borderId="0" xfId="0" applyFont="1" applyFill="1" applyAlignment="1">
      <alignment vertical="center" wrapText="1"/>
    </xf>
    <xf numFmtId="164" fontId="13" fillId="6" borderId="0" xfId="0" applyNumberFormat="1" applyFont="1" applyFill="1" applyAlignment="1">
      <alignment vertical="center"/>
    </xf>
    <xf numFmtId="0" fontId="22" fillId="10" borderId="12" xfId="2" applyFont="1" applyFill="1" applyBorder="1"/>
    <xf numFmtId="0" fontId="21" fillId="10" borderId="12" xfId="2" applyFill="1" applyBorder="1"/>
    <xf numFmtId="0" fontId="23" fillId="10" borderId="1" xfId="0" applyFont="1" applyFill="1" applyBorder="1"/>
    <xf numFmtId="0" fontId="0" fillId="10" borderId="1" xfId="0" quotePrefix="1" applyFill="1" applyBorder="1"/>
    <xf numFmtId="0" fontId="24" fillId="10" borderId="1" xfId="0" applyFont="1" applyFill="1" applyBorder="1"/>
    <xf numFmtId="14" fontId="8" fillId="0" borderId="5" xfId="0" applyNumberFormat="1" applyFont="1" applyBorder="1" applyAlignment="1">
      <alignment horizontal="center" vertical="center" wrapText="1"/>
    </xf>
    <xf numFmtId="0" fontId="8" fillId="11" borderId="5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wrapText="1"/>
    </xf>
    <xf numFmtId="0" fontId="0" fillId="5" borderId="1" xfId="0" applyFill="1" applyBorder="1" applyAlignment="1">
      <alignment horizontal="left" vertical="center" wrapText="1"/>
    </xf>
    <xf numFmtId="0" fontId="0" fillId="6" borderId="0" xfId="0" applyFill="1" applyAlignment="1">
      <alignment horizontal="left" vertical="center"/>
    </xf>
    <xf numFmtId="0" fontId="0" fillId="12" borderId="1" xfId="0" applyFill="1" applyBorder="1" applyAlignment="1">
      <alignment horizontal="left" vertical="center" wrapText="1"/>
    </xf>
    <xf numFmtId="0" fontId="0" fillId="12" borderId="1" xfId="0" applyFill="1" applyBorder="1" applyAlignment="1">
      <alignment horizontal="center" wrapText="1"/>
    </xf>
    <xf numFmtId="0" fontId="0" fillId="13" borderId="1" xfId="0" applyFill="1" applyBorder="1" applyAlignment="1">
      <alignment horizontal="left" vertical="center" wrapText="1"/>
    </xf>
    <xf numFmtId="0" fontId="0" fillId="13" borderId="1" xfId="0" applyFill="1" applyBorder="1" applyAlignment="1">
      <alignment horizontal="center" wrapText="1"/>
    </xf>
    <xf numFmtId="0" fontId="15" fillId="6" borderId="7" xfId="0" applyFont="1" applyFill="1" applyBorder="1" applyAlignment="1">
      <alignment horizontal="center"/>
    </xf>
    <xf numFmtId="0" fontId="20" fillId="14" borderId="11" xfId="0" applyFont="1" applyFill="1" applyBorder="1"/>
    <xf numFmtId="164" fontId="18" fillId="6" borderId="0" xfId="0" applyNumberFormat="1" applyFont="1" applyFill="1" applyAlignment="1">
      <alignment horizontal="center"/>
    </xf>
    <xf numFmtId="0" fontId="8" fillId="15" borderId="1" xfId="0" applyFont="1" applyFill="1" applyBorder="1" applyAlignment="1">
      <alignment horizontal="center" vertical="center"/>
    </xf>
    <xf numFmtId="0" fontId="8" fillId="15" borderId="1" xfId="0" applyFont="1" applyFill="1" applyBorder="1" applyAlignment="1">
      <alignment horizontal="center" vertical="center" wrapText="1"/>
    </xf>
    <xf numFmtId="14" fontId="8" fillId="15" borderId="1" xfId="0" applyNumberFormat="1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14" fontId="8" fillId="17" borderId="1" xfId="0" applyNumberFormat="1" applyFont="1" applyFill="1" applyBorder="1" applyAlignment="1">
      <alignment horizontal="center" vertical="center" wrapText="1"/>
    </xf>
    <xf numFmtId="0" fontId="15" fillId="17" borderId="1" xfId="0" applyFont="1" applyFill="1" applyBorder="1" applyAlignment="1">
      <alignment horizontal="center"/>
    </xf>
    <xf numFmtId="0" fontId="14" fillId="17" borderId="1" xfId="0" applyFont="1" applyFill="1" applyBorder="1" applyAlignment="1">
      <alignment horizontal="center"/>
    </xf>
    <xf numFmtId="0" fontId="16" fillId="6" borderId="1" xfId="0" applyFont="1" applyFill="1" applyBorder="1" applyAlignment="1">
      <alignment horizontal="left" vertical="center" wrapText="1"/>
    </xf>
    <xf numFmtId="0" fontId="9" fillId="16" borderId="1" xfId="0" applyFont="1" applyFill="1" applyBorder="1" applyAlignment="1">
      <alignment horizontal="center"/>
    </xf>
    <xf numFmtId="0" fontId="8" fillId="16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6" fontId="8" fillId="6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167" fontId="0" fillId="0" borderId="1" xfId="0" applyNumberFormat="1" applyBorder="1"/>
    <xf numFmtId="0" fontId="0" fillId="6" borderId="7" xfId="0" applyFill="1" applyBorder="1" applyAlignment="1">
      <alignment horizontal="left" vertical="center" wrapText="1"/>
    </xf>
    <xf numFmtId="166" fontId="8" fillId="6" borderId="7" xfId="0" applyNumberFormat="1" applyFont="1" applyFill="1" applyBorder="1" applyAlignment="1">
      <alignment horizontal="center" vertical="center" wrapText="1"/>
    </xf>
    <xf numFmtId="0" fontId="0" fillId="16" borderId="1" xfId="0" applyFill="1" applyBorder="1"/>
    <xf numFmtId="0" fontId="8" fillId="16" borderId="1" xfId="0" applyFont="1" applyFill="1" applyBorder="1" applyAlignment="1">
      <alignment horizontal="center" vertical="center"/>
    </xf>
    <xf numFmtId="0" fontId="8" fillId="16" borderId="1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/>
    </xf>
    <xf numFmtId="167" fontId="8" fillId="0" borderId="7" xfId="0" applyNumberFormat="1" applyFont="1" applyBorder="1"/>
    <xf numFmtId="0" fontId="9" fillId="11" borderId="1" xfId="0" applyFont="1" applyFill="1" applyBorder="1" applyAlignment="1">
      <alignment horizontal="center" vertical="center" wrapText="1"/>
    </xf>
    <xf numFmtId="165" fontId="13" fillId="6" borderId="0" xfId="0" applyNumberFormat="1" applyFont="1" applyFill="1" applyAlignment="1">
      <alignment horizontal="center" vertical="center"/>
    </xf>
    <xf numFmtId="164" fontId="13" fillId="6" borderId="0" xfId="0" applyNumberFormat="1" applyFont="1" applyFill="1" applyAlignment="1">
      <alignment horizontal="center" vertical="center"/>
    </xf>
    <xf numFmtId="164" fontId="25" fillId="15" borderId="0" xfId="0" applyNumberFormat="1" applyFont="1" applyFill="1" applyAlignment="1">
      <alignment horizontal="center" vertical="center"/>
    </xf>
    <xf numFmtId="164" fontId="18" fillId="15" borderId="0" xfId="0" applyNumberFormat="1" applyFont="1" applyFill="1" applyAlignment="1">
      <alignment horizontal="center"/>
    </xf>
    <xf numFmtId="0" fontId="8" fillId="16" borderId="14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167" fontId="8" fillId="0" borderId="3" xfId="0" applyNumberFormat="1" applyFont="1" applyBorder="1" applyAlignment="1">
      <alignment horizontal="right"/>
    </xf>
    <xf numFmtId="167" fontId="8" fillId="0" borderId="15" xfId="0" applyNumberFormat="1" applyFont="1" applyBorder="1" applyAlignment="1">
      <alignment horizontal="right"/>
    </xf>
    <xf numFmtId="167" fontId="8" fillId="0" borderId="2" xfId="0" applyNumberFormat="1" applyFont="1" applyBorder="1" applyAlignment="1">
      <alignment horizontal="right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horizontal="center"/>
    </xf>
    <xf numFmtId="165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vertical="center" wrapText="1"/>
    </xf>
    <xf numFmtId="0" fontId="27" fillId="0" borderId="0" xfId="0" applyFont="1" applyAlignment="1">
      <alignment wrapText="1"/>
    </xf>
    <xf numFmtId="164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left" vertical="center"/>
    </xf>
    <xf numFmtId="0" fontId="28" fillId="3" borderId="1" xfId="0" applyFont="1" applyFill="1" applyBorder="1" applyAlignment="1">
      <alignment horizontal="center" vertical="center"/>
    </xf>
    <xf numFmtId="0" fontId="28" fillId="3" borderId="1" xfId="0" applyFont="1" applyFill="1" applyBorder="1" applyAlignment="1">
      <alignment horizontal="center" vertical="center" wrapText="1"/>
    </xf>
    <xf numFmtId="0" fontId="28" fillId="3" borderId="7" xfId="0" applyFont="1" applyFill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 wrapText="1"/>
    </xf>
    <xf numFmtId="1" fontId="29" fillId="6" borderId="1" xfId="1" applyNumberFormat="1" applyFont="1" applyFill="1" applyBorder="1" applyAlignment="1">
      <alignment horizontal="center" vertical="center"/>
    </xf>
    <xf numFmtId="0" fontId="27" fillId="6" borderId="1" xfId="0" applyFont="1" applyFill="1" applyBorder="1" applyAlignment="1">
      <alignment horizontal="left" vertical="center" wrapText="1"/>
    </xf>
    <xf numFmtId="0" fontId="29" fillId="7" borderId="1" xfId="0" applyFont="1" applyFill="1" applyBorder="1" applyAlignment="1">
      <alignment horizontal="center"/>
    </xf>
    <xf numFmtId="0" fontId="29" fillId="7" borderId="1" xfId="0" applyFont="1" applyFill="1" applyBorder="1"/>
    <xf numFmtId="0" fontId="27" fillId="7" borderId="1" xfId="0" applyFont="1" applyFill="1" applyBorder="1" applyAlignment="1">
      <alignment horizontal="left" vertical="center" wrapText="1"/>
    </xf>
    <xf numFmtId="0" fontId="30" fillId="7" borderId="12" xfId="2" applyFont="1" applyFill="1" applyBorder="1"/>
    <xf numFmtId="0" fontId="26" fillId="7" borderId="1" xfId="0" applyFont="1" applyFill="1" applyBorder="1"/>
    <xf numFmtId="0" fontId="27" fillId="7" borderId="1" xfId="0" applyFont="1" applyFill="1" applyBorder="1" applyAlignment="1">
      <alignment horizontal="center"/>
    </xf>
    <xf numFmtId="0" fontId="27" fillId="7" borderId="1" xfId="0" applyFont="1" applyFill="1" applyBorder="1" applyAlignment="1">
      <alignment horizontal="center" vertical="center"/>
    </xf>
    <xf numFmtId="0" fontId="27" fillId="6" borderId="1" xfId="0" applyFont="1" applyFill="1" applyBorder="1" applyAlignment="1">
      <alignment horizontal="center" vertical="center"/>
    </xf>
    <xf numFmtId="0" fontId="27" fillId="7" borderId="0" xfId="0" applyFont="1" applyFill="1" applyAlignment="1">
      <alignment wrapText="1"/>
    </xf>
    <xf numFmtId="0" fontId="27" fillId="7" borderId="0" xfId="0" applyFont="1" applyFill="1"/>
    <xf numFmtId="0" fontId="29" fillId="6" borderId="1" xfId="0" applyFont="1" applyFill="1" applyBorder="1" applyAlignment="1">
      <alignment horizontal="center"/>
    </xf>
    <xf numFmtId="0" fontId="29" fillId="6" borderId="1" xfId="0" applyFont="1" applyFill="1" applyBorder="1"/>
    <xf numFmtId="0" fontId="30" fillId="6" borderId="12" xfId="2" applyFont="1" applyFill="1" applyBorder="1"/>
    <xf numFmtId="0" fontId="26" fillId="6" borderId="1" xfId="0" applyFont="1" applyFill="1" applyBorder="1"/>
    <xf numFmtId="0" fontId="27" fillId="6" borderId="1" xfId="0" applyFont="1" applyFill="1" applyBorder="1" applyAlignment="1">
      <alignment horizontal="center"/>
    </xf>
    <xf numFmtId="0" fontId="27" fillId="6" borderId="0" xfId="0" applyFont="1" applyFill="1" applyAlignment="1">
      <alignment wrapText="1"/>
    </xf>
    <xf numFmtId="0" fontId="27" fillId="6" borderId="0" xfId="0" applyFont="1" applyFill="1"/>
    <xf numFmtId="37" fontId="33" fillId="6" borderId="0" xfId="1" applyNumberFormat="1" applyFont="1" applyFill="1" applyAlignment="1">
      <alignment vertical="center"/>
    </xf>
    <xf numFmtId="0" fontId="27" fillId="7" borderId="1" xfId="0" applyFont="1" applyFill="1" applyBorder="1"/>
    <xf numFmtId="0" fontId="34" fillId="7" borderId="12" xfId="2" applyFont="1" applyFill="1" applyBorder="1"/>
    <xf numFmtId="37" fontId="33" fillId="7" borderId="0" xfId="1" applyNumberFormat="1" applyFont="1" applyFill="1" applyAlignment="1">
      <alignment vertical="center"/>
    </xf>
    <xf numFmtId="0" fontId="29" fillId="6" borderId="1" xfId="0" quotePrefix="1" applyFont="1" applyFill="1" applyBorder="1"/>
    <xf numFmtId="0" fontId="32" fillId="6" borderId="0" xfId="0" applyFont="1" applyFill="1"/>
    <xf numFmtId="0" fontId="29" fillId="7" borderId="13" xfId="0" applyFont="1" applyFill="1" applyBorder="1" applyAlignment="1">
      <alignment horizontal="left" vertical="center"/>
    </xf>
    <xf numFmtId="0" fontId="29" fillId="7" borderId="1" xfId="0" quotePrefix="1" applyFont="1" applyFill="1" applyBorder="1"/>
    <xf numFmtId="0" fontId="31" fillId="7" borderId="0" xfId="0" applyFont="1" applyFill="1"/>
    <xf numFmtId="37" fontId="29" fillId="7" borderId="0" xfId="1" applyNumberFormat="1" applyFont="1" applyFill="1" applyAlignment="1">
      <alignment vertical="center"/>
    </xf>
    <xf numFmtId="37" fontId="29" fillId="6" borderId="0" xfId="1" applyNumberFormat="1" applyFont="1" applyFill="1" applyAlignment="1">
      <alignment vertical="center"/>
    </xf>
    <xf numFmtId="0" fontId="27" fillId="4" borderId="3" xfId="0" applyFont="1" applyFill="1" applyBorder="1" applyAlignment="1">
      <alignment horizontal="center" vertical="center" wrapText="1"/>
    </xf>
    <xf numFmtId="0" fontId="27" fillId="6" borderId="3" xfId="0" applyFont="1" applyFill="1" applyBorder="1" applyAlignment="1">
      <alignment horizontal="center" vertical="center" wrapText="1"/>
    </xf>
    <xf numFmtId="0" fontId="27" fillId="9" borderId="1" xfId="0" applyFont="1" applyFill="1" applyBorder="1" applyAlignment="1">
      <alignment horizontal="center"/>
    </xf>
    <xf numFmtId="0" fontId="27" fillId="9" borderId="1" xfId="0" applyFont="1" applyFill="1" applyBorder="1" applyAlignment="1">
      <alignment horizontal="center" vertical="center"/>
    </xf>
    <xf numFmtId="0" fontId="27" fillId="9" borderId="0" xfId="0" applyFont="1" applyFill="1" applyAlignment="1">
      <alignment wrapText="1"/>
    </xf>
    <xf numFmtId="0" fontId="27" fillId="9" borderId="0" xfId="0" applyFont="1" applyFill="1"/>
    <xf numFmtId="0" fontId="27" fillId="9" borderId="3" xfId="0" applyFont="1" applyFill="1" applyBorder="1" applyAlignment="1">
      <alignment horizontal="center" vertical="center" wrapText="1"/>
    </xf>
    <xf numFmtId="37" fontId="29" fillId="9" borderId="0" xfId="1" applyNumberFormat="1" applyFont="1" applyFill="1" applyAlignment="1">
      <alignment vertical="center"/>
    </xf>
    <xf numFmtId="0" fontId="27" fillId="6" borderId="0" xfId="0" applyFont="1" applyFill="1" applyAlignment="1">
      <alignment horizontal="center" vertical="center"/>
    </xf>
    <xf numFmtId="0" fontId="27" fillId="6" borderId="0" xfId="0" applyFont="1" applyFill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7" fillId="0" borderId="0" xfId="0" applyFont="1" applyAlignment="1">
      <alignment horizontal="center" vertical="center" wrapText="1"/>
    </xf>
    <xf numFmtId="0" fontId="27" fillId="6" borderId="0" xfId="0" applyFont="1" applyFill="1" applyAlignment="1">
      <alignment horizontal="center"/>
    </xf>
    <xf numFmtId="0" fontId="27" fillId="0" borderId="0" xfId="0" applyFont="1" applyAlignment="1">
      <alignment vertical="center" wrapText="1"/>
    </xf>
    <xf numFmtId="0" fontId="27" fillId="0" borderId="0" xfId="0" applyFont="1" applyAlignment="1">
      <alignment horizontal="center" vertical="center"/>
    </xf>
  </cellXfs>
  <cellStyles count="3">
    <cellStyle name="Hyperlink" xfId="2" builtinId="8"/>
    <cellStyle name="Normal" xfId="0" builtinId="0"/>
    <cellStyle name="Normal 2" xfId="1" xr:uid="{3632952A-AB91-4E93-9D80-18CE54642043}"/>
  </cellStyles>
  <dxfs count="59">
    <dxf>
      <font>
        <strike val="0"/>
        <outline val="0"/>
        <shadow val="0"/>
        <vertAlign val="baseline"/>
        <sz val="12"/>
        <name val="Times New Roman"/>
        <family val="1"/>
        <scheme val="none"/>
      </font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"/>
        <scheme val="minor"/>
      </font>
      <fill>
        <patternFill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"/>
        <scheme val="minor"/>
      </font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"/>
        <scheme val="minor"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  <alignment horizontal="general" vertical="bottom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"/>
        <scheme val="minor"/>
      </font>
      <fill>
        <patternFill patternType="solid">
          <fgColor indexed="64"/>
          <bgColor theme="9" tint="0.5999938962981048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theme="9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"/>
        <scheme val="minor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D3E33F0-F137-42E5-8AF3-56A6BFA7D80A}" name="Table1" displayName="Table1" ref="K5:L27" totalsRowShown="0" headerRowDxfId="1" dataDxfId="0" headerRowBorderDxfId="58" tableBorderDxfId="57" totalsRowBorderDxfId="56">
  <autoFilter ref="K5:L27" xr:uid="{CD3E33F0-F137-42E5-8AF3-56A6BFA7D80A}"/>
  <tableColumns count="2">
    <tableColumn id="1" xr3:uid="{0EC7022C-DCA1-44BE-A90A-92ABA602F516}" name="No" dataDxfId="3">
      <calculatedColumnFormula>SUBTOTAL(3,#REF!)</calculatedColumnFormula>
    </tableColumn>
    <tableColumn id="10" xr3:uid="{CA43A8E3-7FFB-4E5E-BE63-DBC3F6133CF9}" name="Video Kesiapan Cabang" dataDxf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FC21D109-1927-4E77-850F-958145098DA5}" name="Table112" displayName="Table112" ref="H3:M25" totalsRowShown="0" headerRowDxfId="55" dataDxfId="53" headerRowBorderDxfId="54" tableBorderDxfId="52" totalsRowBorderDxfId="51">
  <autoFilter ref="H3:M25" xr:uid="{FC21D109-1927-4E77-850F-958145098DA5}"/>
  <tableColumns count="6">
    <tableColumn id="1" xr3:uid="{4CEDB44A-DA10-4F1E-B812-1CE5C7D0A6CA}" name="No" dataDxfId="50">
      <calculatedColumnFormula>SUBTOTAL(3,$J$4:$J4)</calculatedColumnFormula>
    </tableColumn>
    <tableColumn id="2" xr3:uid="{789F4304-1883-42A8-AF56-55664857664F}" name="Kocab" dataDxfId="49" dataCellStyle="Normal 2"/>
    <tableColumn id="3" xr3:uid="{C3F80D32-3A80-4823-B363-CF0271B50E09}" name="Nama Cabang" dataDxfId="48"/>
    <tableColumn id="5" xr3:uid="{5E6BE3BB-5DE5-49FE-B953-A3576C055E7A}" name="Keterangan" dataDxfId="47"/>
    <tableColumn id="6" xr3:uid="{0F92CBB5-6722-4B33-9577-18E7E15ECEB1}" name="Laporan DQA" dataDxfId="46"/>
    <tableColumn id="8" xr3:uid="{232F5651-D5DE-457A-A2B2-9E90A320C9E3}" name="KETERANGAN2" dataDxfId="45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A0939FBE-4DDE-4B10-9213-EBD802A9030A}" name="Table114" displayName="Table114" ref="G3:K25" totalsRowShown="0" headerRowDxfId="44" dataDxfId="42" headerRowBorderDxfId="43" tableBorderDxfId="41" totalsRowBorderDxfId="40">
  <autoFilter ref="G3:K25" xr:uid="{A0939FBE-4DDE-4B10-9213-EBD802A9030A}"/>
  <tableColumns count="5">
    <tableColumn id="1" xr3:uid="{8C68CA58-1D6A-4A89-921F-DBAB3873DC17}" name="No" dataDxfId="39">
      <calculatedColumnFormula>SUBTOTAL(3,$I$4:$I4)</calculatedColumnFormula>
    </tableColumn>
    <tableColumn id="2" xr3:uid="{CEAC32E1-4654-40AF-822D-D8E11804EC32}" name="Kocab" dataDxfId="38" dataCellStyle="Normal 2"/>
    <tableColumn id="3" xr3:uid="{53093A2E-A494-4C1D-8AE3-E4BE17F65608}" name="Nama Cabang" dataDxfId="37"/>
    <tableColumn id="9" xr3:uid="{70BA4B6C-C574-4ECF-9F5B-6AFE23E807A4}" name="ABSEN CRM" dataDxfId="36"/>
    <tableColumn id="5" xr3:uid="{7FEE55FA-BEF8-47C2-9EFD-DE1F28951BAA}" name="Keterangan" dataDxfId="35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49E27659-6F1D-43E7-905F-36DCA0E2EC1B}" name="Table110" displayName="Table110" ref="G3:K25" totalsRowShown="0" headerRowDxfId="34" dataDxfId="32" headerRowBorderDxfId="33" tableBorderDxfId="31" totalsRowBorderDxfId="30">
  <autoFilter ref="G3:K25" xr:uid="{49E27659-6F1D-43E7-905F-36DCA0E2EC1B}"/>
  <tableColumns count="5">
    <tableColumn id="1" xr3:uid="{923B3B8B-5734-4B6D-A9C1-BA26CEAF7B49}" name="No" dataDxfId="29">
      <calculatedColumnFormula>SUBTOTAL(3,$I$4:$I4)</calculatedColumnFormula>
    </tableColumn>
    <tableColumn id="2" xr3:uid="{F222A0C6-CFA1-4F99-8919-A38CE5184061}" name="Kocab" dataDxfId="28" dataCellStyle="Normal 2"/>
    <tableColumn id="3" xr3:uid="{1122413C-B347-45CC-B82D-06E74A96A95D}" name="Nama Cabang" dataDxfId="27"/>
    <tableColumn id="5" xr3:uid="{A7971CFE-5C61-47E6-8898-0BF361122A99}" name="Keterangan" dataDxfId="26"/>
    <tableColumn id="7" xr3:uid="{A4BF1859-68E2-43FE-9DE5-074670217ABA}" name="3S Cabang W2" dataDxfId="25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96DD2831-C585-4EB2-8841-9DD933F1E617}" name="Table115" displayName="Table115" ref="H3:O25" totalsRowShown="0" headerRowDxfId="24" dataDxfId="22" headerRowBorderDxfId="23" tableBorderDxfId="21" totalsRowBorderDxfId="20">
  <autoFilter ref="H3:O25" xr:uid="{96DD2831-C585-4EB2-8841-9DD933F1E617}"/>
  <tableColumns count="8">
    <tableColumn id="1" xr3:uid="{1ED68718-1324-4CE1-A335-6198C6818E4F}" name="No" dataDxfId="19">
      <calculatedColumnFormula>SUBTOTAL(3,$J$4:$J4)</calculatedColumnFormula>
    </tableColumn>
    <tableColumn id="2" xr3:uid="{AB32D115-1560-444F-8BE6-61068478FC5D}" name="Kocab" dataDxfId="18" dataCellStyle="Normal 2"/>
    <tableColumn id="3" xr3:uid="{154F6C3F-537B-4C19-B3BC-9B2C6A4B3D95}" name="0" dataDxfId="17"/>
    <tableColumn id="5" xr3:uid="{E3053AF5-1761-4E84-978E-2ACA7A2C44A4}" name="MBWA" dataDxfId="16"/>
    <tableColumn id="4" xr3:uid="{F3D38872-D58D-45FB-962A-A670C103B85F}" name="3S Cabang"/>
    <tableColumn id="8" xr3:uid="{4861F332-F566-407E-8A3B-369AF2CE1555}" name="Column1"/>
    <tableColumn id="7" xr3:uid="{FB3D05D9-FB5A-4E71-9253-6E12564B77C1}" name="Keterangan"/>
    <tableColumn id="6" xr3:uid="{19F00D7C-A0AE-42DC-BAA3-94B99A9A2296}" name="MBWA2" dataDxfId="15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6B350C7-00B5-419B-98B2-4733454114CA}" name="Table13" displayName="Table13" ref="A1:F35" totalsRowShown="0" headerRowDxfId="14" dataDxfId="12" headerRowBorderDxfId="13" tableBorderDxfId="11" totalsRowBorderDxfId="10">
  <autoFilter ref="A1:F35" xr:uid="{E6B350C7-00B5-419B-98B2-4733454114CA}"/>
  <tableColumns count="6">
    <tableColumn id="1" xr3:uid="{961C0697-9077-4EF1-BD93-CA6CE1F9FF97}" name="No" dataDxfId="9"/>
    <tableColumn id="2" xr3:uid="{2B90DDA6-D31F-43D9-ABD7-42921EE95F00}" name="KODE CAB" dataDxfId="8"/>
    <tableColumn id="3" xr3:uid="{17A89875-0DD3-47DF-AFE1-F23A89EB4B8E}" name="NAMA CABANG" dataDxfId="7"/>
    <tableColumn id="10" xr3:uid="{B5C5B9B1-50A6-4AF4-8680-266D5EFE7E89}" name="TARGET GOOGLE RATING" dataDxfId="6"/>
    <tableColumn id="4" xr3:uid="{6E542604-05F1-4F11-A670-2E6DD0EBB929}" name="20/05/2025" dataDxfId="5"/>
    <tableColumn id="5" xr3:uid="{55A16E87-9B6D-4CD9-951A-D586B2216F28}" name="ULASAN" dataDxf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ucky.wijayanti@bankmandiri.co.id" TargetMode="External"/><Relationship Id="rId13" Type="http://schemas.openxmlformats.org/officeDocument/2006/relationships/hyperlink" Target="mailto:dwi.atmaja@bankmandiri.co.id" TargetMode="External"/><Relationship Id="rId18" Type="http://schemas.openxmlformats.org/officeDocument/2006/relationships/hyperlink" Target="mailto:rifqi.wibiyanto@bankmandiri.co.id" TargetMode="External"/><Relationship Id="rId3" Type="http://schemas.openxmlformats.org/officeDocument/2006/relationships/hyperlink" Target="mailto:siti.rusmiyati@bankmandiri.co.id" TargetMode="External"/><Relationship Id="rId21" Type="http://schemas.openxmlformats.org/officeDocument/2006/relationships/table" Target="../tables/table1.xml"/><Relationship Id="rId7" Type="http://schemas.openxmlformats.org/officeDocument/2006/relationships/hyperlink" Target="mailto:hengky.bahan@bankmandiri.co.id" TargetMode="External"/><Relationship Id="rId12" Type="http://schemas.openxmlformats.org/officeDocument/2006/relationships/hyperlink" Target="mailto:phirdaus.sally@bankmandiri.co.id" TargetMode="External"/><Relationship Id="rId17" Type="http://schemas.openxmlformats.org/officeDocument/2006/relationships/hyperlink" Target="mailto:neila.mardhiah@bankmandiri.co.id" TargetMode="External"/><Relationship Id="rId2" Type="http://schemas.openxmlformats.org/officeDocument/2006/relationships/hyperlink" Target="mailto:tommy.sujiwo@bankmandiri.co.id" TargetMode="External"/><Relationship Id="rId16" Type="http://schemas.openxmlformats.org/officeDocument/2006/relationships/hyperlink" Target="mailto:leondy.putra@bankmandiri.co.id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dwiayu@bankmandiri.co.id" TargetMode="External"/><Relationship Id="rId6" Type="http://schemas.openxmlformats.org/officeDocument/2006/relationships/hyperlink" Target="mailto:reny.distrianti@bankmandiri.co.id" TargetMode="External"/><Relationship Id="rId11" Type="http://schemas.openxmlformats.org/officeDocument/2006/relationships/hyperlink" Target="mailto:seprianto.karlin@bankmandiri.co.id" TargetMode="External"/><Relationship Id="rId5" Type="http://schemas.openxmlformats.org/officeDocument/2006/relationships/hyperlink" Target="mailto:aris.hakim@bankmandiri.co.id" TargetMode="External"/><Relationship Id="rId15" Type="http://schemas.openxmlformats.org/officeDocument/2006/relationships/hyperlink" Target="mailto:vina.ingriyani@bankmandiri.co.id" TargetMode="External"/><Relationship Id="rId10" Type="http://schemas.openxmlformats.org/officeDocument/2006/relationships/hyperlink" Target="mailto:puji.kumalawati@bankmandiri.co.id" TargetMode="External"/><Relationship Id="rId19" Type="http://schemas.openxmlformats.org/officeDocument/2006/relationships/hyperlink" Target="mailto:mahendra.bimasakti@bankmandiri.co.id" TargetMode="External"/><Relationship Id="rId4" Type="http://schemas.openxmlformats.org/officeDocument/2006/relationships/hyperlink" Target="mailto:dessy.nathalia@bankmandiri.co.id" TargetMode="External"/><Relationship Id="rId9" Type="http://schemas.openxmlformats.org/officeDocument/2006/relationships/hyperlink" Target="mailto:wety.septiani@bankmandiri.co.id" TargetMode="External"/><Relationship Id="rId14" Type="http://schemas.openxmlformats.org/officeDocument/2006/relationships/hyperlink" Target="mailto:nur.wibowo2@bankmandiri.co.id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lucky.wijayanti@bankmandiri.co.id" TargetMode="External"/><Relationship Id="rId13" Type="http://schemas.openxmlformats.org/officeDocument/2006/relationships/hyperlink" Target="mailto:dwiayu@bankmandiri.co.id" TargetMode="External"/><Relationship Id="rId3" Type="http://schemas.openxmlformats.org/officeDocument/2006/relationships/hyperlink" Target="mailto:leondy.putra@bankmandiri.co.id" TargetMode="External"/><Relationship Id="rId7" Type="http://schemas.openxmlformats.org/officeDocument/2006/relationships/hyperlink" Target="mailto:wety.septiani@bankmandiri.co.id" TargetMode="External"/><Relationship Id="rId12" Type="http://schemas.openxmlformats.org/officeDocument/2006/relationships/hyperlink" Target="mailto:dessy.nathalia@bankmandiri.co.id" TargetMode="External"/><Relationship Id="rId2" Type="http://schemas.openxmlformats.org/officeDocument/2006/relationships/hyperlink" Target="mailto:neila.mardhiah@bankmandiri.co.id" TargetMode="External"/><Relationship Id="rId1" Type="http://schemas.openxmlformats.org/officeDocument/2006/relationships/hyperlink" Target="mailto:rifqi.wibiyanto@bankmandiri.co.id" TargetMode="External"/><Relationship Id="rId6" Type="http://schemas.openxmlformats.org/officeDocument/2006/relationships/hyperlink" Target="mailto:teguh.baboe@bankmandiri.co.id" TargetMode="External"/><Relationship Id="rId11" Type="http://schemas.openxmlformats.org/officeDocument/2006/relationships/hyperlink" Target="mailto:aris.hakim@bankmandiri.co.id" TargetMode="External"/><Relationship Id="rId5" Type="http://schemas.openxmlformats.org/officeDocument/2006/relationships/hyperlink" Target="mailto:seprianto.karlin@bankmandiri.co.id" TargetMode="External"/><Relationship Id="rId10" Type="http://schemas.openxmlformats.org/officeDocument/2006/relationships/hyperlink" Target="mailto:reny.distrianti@bankmandiri.co.id" TargetMode="External"/><Relationship Id="rId4" Type="http://schemas.openxmlformats.org/officeDocument/2006/relationships/hyperlink" Target="mailto:vina.ingriyani@bankmandiri.co.id" TargetMode="External"/><Relationship Id="rId9" Type="http://schemas.openxmlformats.org/officeDocument/2006/relationships/hyperlink" Target="mailto:hengky.bahan@bankmandiri.co.id" TargetMode="External"/><Relationship Id="rId14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reny.distrianti@bankmandiri.co.id" TargetMode="External"/><Relationship Id="rId13" Type="http://schemas.openxmlformats.org/officeDocument/2006/relationships/hyperlink" Target="mailto:puji.kumalawati@bankmandiri.co.id" TargetMode="External"/><Relationship Id="rId18" Type="http://schemas.openxmlformats.org/officeDocument/2006/relationships/hyperlink" Target="mailto:vina.ingriyani@bankmandiri.co.id" TargetMode="External"/><Relationship Id="rId3" Type="http://schemas.openxmlformats.org/officeDocument/2006/relationships/hyperlink" Target="mailto:siti.rusmiyati@bankmandiri.co.id" TargetMode="External"/><Relationship Id="rId21" Type="http://schemas.openxmlformats.org/officeDocument/2006/relationships/hyperlink" Target="mailto:rifqi.wibiyanto@bankmandiri.co.id" TargetMode="External"/><Relationship Id="rId7" Type="http://schemas.openxmlformats.org/officeDocument/2006/relationships/hyperlink" Target="mailto:aris.hakim@bankmandiri.co.id" TargetMode="External"/><Relationship Id="rId12" Type="http://schemas.openxmlformats.org/officeDocument/2006/relationships/hyperlink" Target="mailto:teguh.baboe@bankmandiri.co.id" TargetMode="External"/><Relationship Id="rId17" Type="http://schemas.openxmlformats.org/officeDocument/2006/relationships/hyperlink" Target="mailto:nur.wibowo2@bankmandiri.co.id" TargetMode="External"/><Relationship Id="rId2" Type="http://schemas.openxmlformats.org/officeDocument/2006/relationships/hyperlink" Target="mailto:tommy.sujiwo@bankmandiri.co.id" TargetMode="External"/><Relationship Id="rId16" Type="http://schemas.openxmlformats.org/officeDocument/2006/relationships/hyperlink" Target="mailto:dwi.atmaja@bankmandiri.co.id" TargetMode="External"/><Relationship Id="rId20" Type="http://schemas.openxmlformats.org/officeDocument/2006/relationships/hyperlink" Target="mailto:neila.mardhiah@bankmandiri.co.id" TargetMode="External"/><Relationship Id="rId1" Type="http://schemas.openxmlformats.org/officeDocument/2006/relationships/hyperlink" Target="mailto:dwiayu@bankmandiri.co.id" TargetMode="External"/><Relationship Id="rId6" Type="http://schemas.openxmlformats.org/officeDocument/2006/relationships/hyperlink" Target="mailto:dessy.nathalia@bankmandiri.co.id" TargetMode="External"/><Relationship Id="rId11" Type="http://schemas.openxmlformats.org/officeDocument/2006/relationships/hyperlink" Target="mailto:wety.septiani@bankmandiri.co.id" TargetMode="External"/><Relationship Id="rId5" Type="http://schemas.openxmlformats.org/officeDocument/2006/relationships/hyperlink" Target="mailto:andre.bernasco@bankmandiri.co.id" TargetMode="External"/><Relationship Id="rId15" Type="http://schemas.openxmlformats.org/officeDocument/2006/relationships/hyperlink" Target="mailto:phirdaus.sally@bankmandiri.co.id" TargetMode="External"/><Relationship Id="rId23" Type="http://schemas.openxmlformats.org/officeDocument/2006/relationships/table" Target="../tables/table5.xml"/><Relationship Id="rId10" Type="http://schemas.openxmlformats.org/officeDocument/2006/relationships/hyperlink" Target="mailto:lucky.wijayanti@bankmandiri.co.id" TargetMode="External"/><Relationship Id="rId19" Type="http://schemas.openxmlformats.org/officeDocument/2006/relationships/hyperlink" Target="mailto:leondy.putra@bankmandiri.co.id" TargetMode="External"/><Relationship Id="rId4" Type="http://schemas.openxmlformats.org/officeDocument/2006/relationships/hyperlink" Target="mailto:dwi.mahdiah@bankmandiri.co.id" TargetMode="External"/><Relationship Id="rId9" Type="http://schemas.openxmlformats.org/officeDocument/2006/relationships/hyperlink" Target="mailto:hengky.bahan@bankmandiri.co.id" TargetMode="External"/><Relationship Id="rId14" Type="http://schemas.openxmlformats.org/officeDocument/2006/relationships/hyperlink" Target="mailto:seprianto.karlin@bankmandiri.co.id" TargetMode="External"/><Relationship Id="rId22" Type="http://schemas.openxmlformats.org/officeDocument/2006/relationships/hyperlink" Target="mailto:mahendra.bimasakti@bankmandiri.co.id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CBEAF-461E-494C-9CA4-9B7DDEBB1D69}">
  <dimension ref="A1:Y36"/>
  <sheetViews>
    <sheetView tabSelected="1" topLeftCell="A4" zoomScale="85" zoomScaleNormal="85" workbookViewId="0">
      <selection activeCell="L31" sqref="L31"/>
    </sheetView>
  </sheetViews>
  <sheetFormatPr defaultRowHeight="15.6"/>
  <cols>
    <col min="1" max="1" width="14.44140625" style="174" customWidth="1"/>
    <col min="2" max="2" width="33.44140625" style="174" customWidth="1"/>
    <col min="3" max="3" width="8.6640625" style="175" customWidth="1"/>
    <col min="4" max="4" width="36.5546875" style="174" customWidth="1"/>
    <col min="5" max="5" width="20.21875" style="174" customWidth="1"/>
    <col min="6" max="6" width="27.5546875" style="174" hidden="1" customWidth="1"/>
    <col min="7" max="7" width="13.88671875" style="174" hidden="1" customWidth="1"/>
    <col min="8" max="8" width="33.5546875" style="174" hidden="1" customWidth="1"/>
    <col min="9" max="9" width="40.44140625" style="174" customWidth="1"/>
    <col min="10" max="10" width="6.109375" style="175" hidden="1" customWidth="1"/>
    <col min="11" max="11" width="0.109375" style="232" hidden="1" customWidth="1"/>
    <col min="12" max="12" width="17" style="232" customWidth="1"/>
    <col min="13" max="13" width="42.77734375" style="178" customWidth="1"/>
    <col min="14" max="14" width="18.77734375" style="175" hidden="1" customWidth="1"/>
    <col min="15" max="15" width="20.21875" style="228" bestFit="1" customWidth="1"/>
    <col min="16" max="16" width="20.77734375" style="229" hidden="1" customWidth="1"/>
    <col min="17" max="17" width="21.21875" style="229" bestFit="1" customWidth="1"/>
    <col min="18" max="18" width="15.44140625" style="229" bestFit="1" customWidth="1"/>
    <col min="19" max="19" width="15.6640625" style="229" bestFit="1" customWidth="1"/>
    <col min="20" max="20" width="11.77734375" style="229" bestFit="1" customWidth="1"/>
    <col min="21" max="21" width="19.88671875" style="174" bestFit="1" customWidth="1"/>
    <col min="22" max="22" width="18.6640625" style="231" bestFit="1" customWidth="1"/>
    <col min="23" max="23" width="17.44140625" style="228" bestFit="1" customWidth="1"/>
    <col min="24" max="24" width="14.21875" style="228" customWidth="1"/>
    <col min="25" max="25" width="9.21875" style="178"/>
    <col min="26" max="26" width="8.88671875" style="174"/>
    <col min="27" max="27" width="39.21875" style="174" bestFit="1" customWidth="1"/>
    <col min="28" max="28" width="17.77734375" style="174" customWidth="1"/>
    <col min="29" max="29" width="56.33203125" style="174" bestFit="1" customWidth="1"/>
    <col min="30" max="16384" width="8.88671875" style="174"/>
  </cols>
  <sheetData>
    <row r="1" spans="1:25">
      <c r="B1" s="176">
        <f ca="1">TODAY()</f>
        <v>46289</v>
      </c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7"/>
      <c r="U1" s="177"/>
      <c r="V1" s="177"/>
      <c r="W1" s="173"/>
      <c r="X1" s="178"/>
      <c r="Y1" s="174"/>
    </row>
    <row r="2" spans="1:25">
      <c r="B2" s="179">
        <f ca="1">NOW()</f>
        <v>46289.42120960648</v>
      </c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179"/>
      <c r="T2" s="177"/>
      <c r="U2" s="177"/>
      <c r="V2" s="177"/>
      <c r="W2" s="173"/>
      <c r="X2" s="178"/>
      <c r="Y2" s="174"/>
    </row>
    <row r="3" spans="1:25">
      <c r="B3" s="180"/>
      <c r="C3" s="180"/>
      <c r="D3" s="181" t="s">
        <v>205</v>
      </c>
      <c r="E3" s="180"/>
      <c r="F3" s="180"/>
      <c r="G3" s="180"/>
      <c r="H3" s="180"/>
      <c r="I3" s="180"/>
      <c r="J3" s="180"/>
      <c r="K3" s="180"/>
      <c r="L3" s="180"/>
      <c r="M3" s="181"/>
      <c r="N3" s="180"/>
      <c r="O3" s="180"/>
      <c r="P3" s="180"/>
      <c r="Q3" s="180"/>
      <c r="R3" s="180"/>
      <c r="S3" s="180"/>
      <c r="T3" s="177"/>
      <c r="U3" s="177"/>
      <c r="V3" s="177"/>
      <c r="W3" s="173"/>
      <c r="X3" s="178"/>
      <c r="Y3" s="174"/>
    </row>
    <row r="4" spans="1:25">
      <c r="B4" s="180"/>
      <c r="C4" s="180"/>
      <c r="D4" s="181" t="s">
        <v>206</v>
      </c>
      <c r="E4" s="180"/>
      <c r="F4" s="180"/>
      <c r="G4" s="180"/>
      <c r="H4" s="180"/>
      <c r="I4" s="180"/>
      <c r="J4" s="180"/>
      <c r="K4" s="180"/>
      <c r="L4" s="180"/>
      <c r="M4" s="181"/>
      <c r="N4" s="180"/>
      <c r="O4" s="180"/>
      <c r="P4" s="180"/>
      <c r="Q4" s="180"/>
      <c r="R4" s="180"/>
      <c r="S4" s="180"/>
      <c r="T4" s="177"/>
      <c r="U4" s="177"/>
      <c r="V4" s="177"/>
      <c r="W4" s="173"/>
      <c r="X4" s="178"/>
      <c r="Y4" s="174"/>
    </row>
    <row r="5" spans="1:25" ht="46.8">
      <c r="A5" s="182" t="s">
        <v>0</v>
      </c>
      <c r="B5" s="183" t="s">
        <v>1</v>
      </c>
      <c r="C5" s="184" t="s">
        <v>172</v>
      </c>
      <c r="D5" s="184" t="s">
        <v>174</v>
      </c>
      <c r="E5" s="184" t="s">
        <v>138</v>
      </c>
      <c r="F5" s="184" t="s">
        <v>1</v>
      </c>
      <c r="G5" s="184" t="s">
        <v>173</v>
      </c>
      <c r="H5" s="183" t="s">
        <v>140</v>
      </c>
      <c r="I5" s="183" t="s">
        <v>66</v>
      </c>
      <c r="J5" s="183" t="s">
        <v>71</v>
      </c>
      <c r="K5" s="185" t="s">
        <v>2</v>
      </c>
      <c r="L5" s="186" t="s">
        <v>5</v>
      </c>
      <c r="N5" s="174"/>
      <c r="O5" s="174"/>
      <c r="P5" s="174"/>
      <c r="Q5" s="174"/>
      <c r="R5" s="174"/>
      <c r="S5" s="174"/>
      <c r="T5" s="174"/>
      <c r="V5" s="174"/>
      <c r="W5" s="174"/>
      <c r="X5" s="174"/>
      <c r="Y5" s="174"/>
    </row>
    <row r="6" spans="1:25" s="198" customFormat="1">
      <c r="A6" s="187">
        <v>15900</v>
      </c>
      <c r="B6" s="188" t="s">
        <v>18</v>
      </c>
      <c r="C6" s="189">
        <v>1</v>
      </c>
      <c r="D6" s="190" t="s">
        <v>222</v>
      </c>
      <c r="E6" s="190" t="s">
        <v>92</v>
      </c>
      <c r="F6" s="191" t="s">
        <v>18</v>
      </c>
      <c r="G6" s="190" t="s">
        <v>93</v>
      </c>
      <c r="H6" s="192" t="s">
        <v>94</v>
      </c>
      <c r="I6" s="193" t="s">
        <v>226</v>
      </c>
      <c r="J6" s="194" t="s">
        <v>40</v>
      </c>
      <c r="K6" s="195" t="e">
        <f>SUBTOTAL(3,#REF!)</f>
        <v>#REF!</v>
      </c>
      <c r="L6" s="196" t="s">
        <v>8</v>
      </c>
      <c r="M6" s="197"/>
    </row>
    <row r="7" spans="1:25" s="205" customFormat="1">
      <c r="A7" s="187">
        <v>15901</v>
      </c>
      <c r="B7" s="188" t="s">
        <v>19</v>
      </c>
      <c r="C7" s="199">
        <v>2</v>
      </c>
      <c r="D7" s="200" t="s">
        <v>73</v>
      </c>
      <c r="E7" s="200" t="s">
        <v>95</v>
      </c>
      <c r="F7" s="188" t="s">
        <v>19</v>
      </c>
      <c r="G7" s="200" t="s">
        <v>97</v>
      </c>
      <c r="H7" s="201" t="s">
        <v>96</v>
      </c>
      <c r="I7" s="202" t="s">
        <v>217</v>
      </c>
      <c r="J7" s="203" t="s">
        <v>40</v>
      </c>
      <c r="K7" s="196" t="e">
        <f>SUBTOTAL(3,#REF!)</f>
        <v>#REF!</v>
      </c>
      <c r="L7" s="196" t="s">
        <v>8</v>
      </c>
      <c r="M7" s="204"/>
      <c r="Q7" s="206"/>
    </row>
    <row r="8" spans="1:25" s="198" customFormat="1">
      <c r="A8" s="187">
        <v>15902</v>
      </c>
      <c r="B8" s="188" t="s">
        <v>20</v>
      </c>
      <c r="C8" s="189">
        <v>3</v>
      </c>
      <c r="D8" s="207" t="s">
        <v>145</v>
      </c>
      <c r="E8" s="190" t="s">
        <v>95</v>
      </c>
      <c r="F8" s="191" t="s">
        <v>20</v>
      </c>
      <c r="G8" s="207" t="s">
        <v>146</v>
      </c>
      <c r="H8" s="208" t="s">
        <v>147</v>
      </c>
      <c r="I8" s="193" t="s">
        <v>63</v>
      </c>
      <c r="J8" s="194" t="s">
        <v>41</v>
      </c>
      <c r="K8" s="195" t="e">
        <f>SUBTOTAL(3,#REF!)</f>
        <v>#REF!</v>
      </c>
      <c r="L8" s="196" t="s">
        <v>8</v>
      </c>
      <c r="M8" s="197"/>
      <c r="Q8" s="209"/>
    </row>
    <row r="9" spans="1:25" s="205" customFormat="1">
      <c r="A9" s="187">
        <v>15903</v>
      </c>
      <c r="B9" s="188" t="s">
        <v>21</v>
      </c>
      <c r="C9" s="199">
        <v>4</v>
      </c>
      <c r="D9" s="200" t="s">
        <v>221</v>
      </c>
      <c r="E9" s="200" t="s">
        <v>95</v>
      </c>
      <c r="F9" s="188" t="s">
        <v>21</v>
      </c>
      <c r="G9" s="210" t="s">
        <v>98</v>
      </c>
      <c r="H9" s="201"/>
      <c r="I9" s="202" t="s">
        <v>47</v>
      </c>
      <c r="J9" s="203" t="s">
        <v>42</v>
      </c>
      <c r="K9" s="196" t="e">
        <f>SUBTOTAL(3,#REF!)</f>
        <v>#REF!</v>
      </c>
      <c r="L9" s="196" t="s">
        <v>8</v>
      </c>
      <c r="M9" s="204"/>
      <c r="P9" s="211"/>
      <c r="Q9" s="206"/>
    </row>
    <row r="10" spans="1:25" s="198" customFormat="1">
      <c r="A10" s="187">
        <v>15904</v>
      </c>
      <c r="B10" s="188" t="s">
        <v>22</v>
      </c>
      <c r="C10" s="189">
        <v>5</v>
      </c>
      <c r="D10" s="212" t="s">
        <v>72</v>
      </c>
      <c r="E10" s="190" t="s">
        <v>95</v>
      </c>
      <c r="F10" s="191" t="s">
        <v>22</v>
      </c>
      <c r="G10" s="213" t="s">
        <v>190</v>
      </c>
      <c r="H10" s="192"/>
      <c r="I10" s="193" t="s">
        <v>48</v>
      </c>
      <c r="J10" s="194" t="s">
        <v>41</v>
      </c>
      <c r="K10" s="195" t="e">
        <f>SUBTOTAL(3,#REF!)</f>
        <v>#REF!</v>
      </c>
      <c r="L10" s="196" t="s">
        <v>8</v>
      </c>
      <c r="M10" s="197"/>
      <c r="P10" s="214"/>
      <c r="Q10" s="215"/>
    </row>
    <row r="11" spans="1:25" s="205" customFormat="1">
      <c r="A11" s="187">
        <v>15905</v>
      </c>
      <c r="B11" s="188" t="s">
        <v>23</v>
      </c>
      <c r="C11" s="199">
        <v>6</v>
      </c>
      <c r="D11" s="200" t="s">
        <v>223</v>
      </c>
      <c r="E11" s="200" t="s">
        <v>102</v>
      </c>
      <c r="F11" s="188" t="s">
        <v>23</v>
      </c>
      <c r="G11" s="200" t="s">
        <v>103</v>
      </c>
      <c r="H11" s="201" t="s">
        <v>104</v>
      </c>
      <c r="I11" s="202" t="s">
        <v>54</v>
      </c>
      <c r="J11" s="203" t="s">
        <v>43</v>
      </c>
      <c r="K11" s="196" t="e">
        <f>SUBTOTAL(3,#REF!)</f>
        <v>#REF!</v>
      </c>
      <c r="L11" s="196" t="s">
        <v>8</v>
      </c>
      <c r="M11" s="204"/>
      <c r="Q11" s="216"/>
    </row>
    <row r="12" spans="1:25" s="198" customFormat="1">
      <c r="A12" s="187">
        <v>15906</v>
      </c>
      <c r="B12" s="188" t="s">
        <v>24</v>
      </c>
      <c r="C12" s="189">
        <v>7</v>
      </c>
      <c r="D12" s="190" t="s">
        <v>76</v>
      </c>
      <c r="E12" s="190" t="s">
        <v>102</v>
      </c>
      <c r="F12" s="191" t="s">
        <v>24</v>
      </c>
      <c r="G12" s="190" t="s">
        <v>105</v>
      </c>
      <c r="H12" s="192" t="s">
        <v>106</v>
      </c>
      <c r="I12" s="193" t="s">
        <v>227</v>
      </c>
      <c r="J12" s="194" t="s">
        <v>43</v>
      </c>
      <c r="K12" s="195" t="e">
        <f>SUBTOTAL(3,#REF!)</f>
        <v>#REF!</v>
      </c>
      <c r="L12" s="196" t="s">
        <v>8</v>
      </c>
      <c r="M12" s="197"/>
      <c r="Q12" s="215"/>
    </row>
    <row r="13" spans="1:25" s="205" customFormat="1">
      <c r="A13" s="187">
        <v>15907</v>
      </c>
      <c r="B13" s="188" t="s">
        <v>25</v>
      </c>
      <c r="C13" s="199">
        <v>8</v>
      </c>
      <c r="D13" s="200" t="s">
        <v>224</v>
      </c>
      <c r="E13" s="200" t="s">
        <v>102</v>
      </c>
      <c r="F13" s="188" t="s">
        <v>25</v>
      </c>
      <c r="G13" s="200" t="s">
        <v>107</v>
      </c>
      <c r="H13" s="201" t="s">
        <v>108</v>
      </c>
      <c r="I13" s="202" t="s">
        <v>51</v>
      </c>
      <c r="J13" s="203" t="s">
        <v>43</v>
      </c>
      <c r="K13" s="196" t="e">
        <f>SUBTOTAL(3,#REF!)</f>
        <v>#REF!</v>
      </c>
      <c r="L13" s="196" t="s">
        <v>8</v>
      </c>
      <c r="M13" s="204"/>
      <c r="Q13" s="216"/>
    </row>
    <row r="14" spans="1:25" s="198" customFormat="1">
      <c r="A14" s="187">
        <v>15908</v>
      </c>
      <c r="B14" s="188" t="s">
        <v>26</v>
      </c>
      <c r="C14" s="189">
        <v>9</v>
      </c>
      <c r="D14" s="190" t="s">
        <v>78</v>
      </c>
      <c r="E14" s="190" t="s">
        <v>109</v>
      </c>
      <c r="F14" s="191" t="s">
        <v>26</v>
      </c>
      <c r="G14" s="190" t="s">
        <v>110</v>
      </c>
      <c r="H14" s="192" t="s">
        <v>111</v>
      </c>
      <c r="I14" s="193" t="s">
        <v>220</v>
      </c>
      <c r="J14" s="194" t="s">
        <v>43</v>
      </c>
      <c r="K14" s="195" t="e">
        <f>SUBTOTAL(3,#REF!)</f>
        <v>#REF!</v>
      </c>
      <c r="L14" s="196" t="s">
        <v>8</v>
      </c>
      <c r="M14" s="197"/>
      <c r="Q14" s="215"/>
    </row>
    <row r="15" spans="1:25" s="205" customFormat="1" ht="13.8" customHeight="1">
      <c r="A15" s="187">
        <v>15909</v>
      </c>
      <c r="B15" s="188" t="s">
        <v>27</v>
      </c>
      <c r="C15" s="199">
        <v>10</v>
      </c>
      <c r="D15" s="200" t="s">
        <v>79</v>
      </c>
      <c r="E15" s="200" t="s">
        <v>109</v>
      </c>
      <c r="F15" s="188" t="s">
        <v>27</v>
      </c>
      <c r="G15" s="200" t="s">
        <v>112</v>
      </c>
      <c r="H15" s="201" t="s">
        <v>113</v>
      </c>
      <c r="I15" s="202" t="s">
        <v>53</v>
      </c>
      <c r="J15" s="203" t="s">
        <v>43</v>
      </c>
      <c r="K15" s="196" t="e">
        <f>SUBTOTAL(3,#REF!)</f>
        <v>#REF!</v>
      </c>
      <c r="L15" s="196" t="s">
        <v>8</v>
      </c>
      <c r="M15" s="204"/>
      <c r="Q15" s="216"/>
    </row>
    <row r="16" spans="1:25" s="198" customFormat="1" ht="15.6" customHeight="1">
      <c r="A16" s="187">
        <v>15976</v>
      </c>
      <c r="B16" s="188" t="s">
        <v>28</v>
      </c>
      <c r="C16" s="189">
        <v>11</v>
      </c>
      <c r="D16" s="190" t="s">
        <v>80</v>
      </c>
      <c r="E16" s="190" t="s">
        <v>102</v>
      </c>
      <c r="F16" s="191" t="s">
        <v>28</v>
      </c>
      <c r="G16" s="190" t="s">
        <v>114</v>
      </c>
      <c r="H16" s="192" t="s">
        <v>115</v>
      </c>
      <c r="I16" s="193" t="s">
        <v>59</v>
      </c>
      <c r="J16" s="194" t="s">
        <v>43</v>
      </c>
      <c r="K16" s="195" t="e">
        <f>SUBTOTAL(3,#REF!)</f>
        <v>#REF!</v>
      </c>
      <c r="L16" s="196" t="s">
        <v>8</v>
      </c>
      <c r="M16" s="197"/>
      <c r="P16" s="217"/>
      <c r="Q16" s="215"/>
    </row>
    <row r="17" spans="1:25" s="205" customFormat="1" ht="13.8" customHeight="1">
      <c r="A17" s="187">
        <v>15977</v>
      </c>
      <c r="B17" s="188" t="s">
        <v>29</v>
      </c>
      <c r="C17" s="199">
        <v>12</v>
      </c>
      <c r="D17" s="205" t="s">
        <v>219</v>
      </c>
      <c r="E17" s="200" t="s">
        <v>102</v>
      </c>
      <c r="F17" s="188" t="s">
        <v>29</v>
      </c>
      <c r="G17" s="200"/>
      <c r="H17" s="201"/>
      <c r="I17" s="202" t="s">
        <v>55</v>
      </c>
      <c r="J17" s="203" t="s">
        <v>43</v>
      </c>
      <c r="K17" s="196" t="e">
        <f>SUBTOTAL(3,#REF!)</f>
        <v>#REF!</v>
      </c>
      <c r="L17" s="196" t="s">
        <v>8</v>
      </c>
      <c r="M17" s="204"/>
      <c r="P17" s="218"/>
      <c r="Q17" s="216"/>
    </row>
    <row r="18" spans="1:25" s="198" customFormat="1" ht="19.2" customHeight="1">
      <c r="A18" s="187">
        <v>15978</v>
      </c>
      <c r="B18" s="188" t="s">
        <v>30</v>
      </c>
      <c r="C18" s="189">
        <v>13</v>
      </c>
      <c r="D18" s="190" t="s">
        <v>82</v>
      </c>
      <c r="E18" s="190" t="s">
        <v>102</v>
      </c>
      <c r="F18" s="191" t="s">
        <v>30</v>
      </c>
      <c r="G18" s="190" t="s">
        <v>118</v>
      </c>
      <c r="H18" s="192" t="s">
        <v>119</v>
      </c>
      <c r="I18" s="193" t="s">
        <v>56</v>
      </c>
      <c r="J18" s="194" t="s">
        <v>43</v>
      </c>
      <c r="K18" s="195" t="e">
        <f>SUBTOTAL(3,#REF!)</f>
        <v>#REF!</v>
      </c>
      <c r="L18" s="196" t="s">
        <v>8</v>
      </c>
      <c r="M18" s="197"/>
      <c r="P18" s="217"/>
      <c r="Q18" s="215"/>
    </row>
    <row r="19" spans="1:25" s="205" customFormat="1">
      <c r="A19" s="187">
        <v>15980</v>
      </c>
      <c r="B19" s="188" t="s">
        <v>31</v>
      </c>
      <c r="C19" s="199">
        <v>14</v>
      </c>
      <c r="D19" s="200" t="s">
        <v>83</v>
      </c>
      <c r="E19" s="200" t="s">
        <v>102</v>
      </c>
      <c r="F19" s="188" t="s">
        <v>31</v>
      </c>
      <c r="G19" s="200" t="s">
        <v>120</v>
      </c>
      <c r="H19" s="201" t="s">
        <v>121</v>
      </c>
      <c r="I19" s="202" t="s">
        <v>58</v>
      </c>
      <c r="J19" s="203" t="s">
        <v>43</v>
      </c>
      <c r="K19" s="196" t="e">
        <f>SUBTOTAL(3,#REF!)</f>
        <v>#REF!</v>
      </c>
      <c r="L19" s="196" t="s">
        <v>8</v>
      </c>
      <c r="M19" s="204"/>
      <c r="P19" s="218"/>
      <c r="Q19" s="216"/>
    </row>
    <row r="20" spans="1:25" s="198" customFormat="1">
      <c r="A20" s="187">
        <v>15981</v>
      </c>
      <c r="B20" s="188" t="s">
        <v>32</v>
      </c>
      <c r="C20" s="189">
        <v>15</v>
      </c>
      <c r="D20" s="190" t="s">
        <v>225</v>
      </c>
      <c r="E20" s="190" t="s">
        <v>109</v>
      </c>
      <c r="F20" s="191" t="s">
        <v>32</v>
      </c>
      <c r="G20" s="190" t="s">
        <v>122</v>
      </c>
      <c r="H20" s="192" t="s">
        <v>123</v>
      </c>
      <c r="I20" s="193" t="s">
        <v>57</v>
      </c>
      <c r="J20" s="194" t="s">
        <v>43</v>
      </c>
      <c r="K20" s="195" t="e">
        <f>SUBTOTAL(3,#REF!)</f>
        <v>#REF!</v>
      </c>
      <c r="L20" s="196" t="s">
        <v>8</v>
      </c>
      <c r="M20" s="197"/>
      <c r="P20" s="217"/>
      <c r="Q20" s="215"/>
    </row>
    <row r="21" spans="1:25" s="205" customFormat="1" ht="14.4" customHeight="1">
      <c r="A21" s="187">
        <v>15983</v>
      </c>
      <c r="B21" s="188" t="s">
        <v>33</v>
      </c>
      <c r="C21" s="199">
        <v>16</v>
      </c>
      <c r="D21" s="200" t="s">
        <v>85</v>
      </c>
      <c r="E21" s="200" t="s">
        <v>109</v>
      </c>
      <c r="F21" s="188" t="s">
        <v>175</v>
      </c>
      <c r="G21" s="200" t="s">
        <v>124</v>
      </c>
      <c r="H21" s="201" t="s">
        <v>125</v>
      </c>
      <c r="I21" s="202" t="s">
        <v>65</v>
      </c>
      <c r="J21" s="203" t="s">
        <v>43</v>
      </c>
      <c r="K21" s="196" t="e">
        <f>SUBTOTAL(3,#REF!)</f>
        <v>#REF!</v>
      </c>
      <c r="L21" s="196" t="s">
        <v>8</v>
      </c>
      <c r="M21" s="204"/>
      <c r="P21" s="218"/>
      <c r="Q21" s="216"/>
    </row>
    <row r="22" spans="1:25" s="198" customFormat="1" ht="14.4" customHeight="1">
      <c r="A22" s="187">
        <v>15985</v>
      </c>
      <c r="B22" s="188" t="s">
        <v>34</v>
      </c>
      <c r="C22" s="189">
        <v>17</v>
      </c>
      <c r="D22" s="190" t="s">
        <v>86</v>
      </c>
      <c r="E22" s="190" t="s">
        <v>102</v>
      </c>
      <c r="F22" s="191" t="s">
        <v>34</v>
      </c>
      <c r="G22" s="190" t="s">
        <v>126</v>
      </c>
      <c r="H22" s="192" t="s">
        <v>127</v>
      </c>
      <c r="I22" s="193" t="s">
        <v>60</v>
      </c>
      <c r="J22" s="194" t="s">
        <v>43</v>
      </c>
      <c r="K22" s="195" t="e">
        <f>SUBTOTAL(3,#REF!)</f>
        <v>#REF!</v>
      </c>
      <c r="L22" s="196" t="s">
        <v>8</v>
      </c>
      <c r="M22" s="197"/>
      <c r="P22" s="217"/>
      <c r="Q22" s="215"/>
    </row>
    <row r="23" spans="1:25" s="205" customFormat="1" ht="14.4" customHeight="1">
      <c r="A23" s="187">
        <v>15986</v>
      </c>
      <c r="B23" s="188" t="s">
        <v>35</v>
      </c>
      <c r="C23" s="199">
        <v>18</v>
      </c>
      <c r="D23" s="200" t="s">
        <v>87</v>
      </c>
      <c r="E23" s="200" t="s">
        <v>102</v>
      </c>
      <c r="F23" s="188" t="s">
        <v>35</v>
      </c>
      <c r="G23" s="200" t="s">
        <v>128</v>
      </c>
      <c r="H23" s="201" t="s">
        <v>129</v>
      </c>
      <c r="I23" s="202" t="s">
        <v>198</v>
      </c>
      <c r="J23" s="203" t="s">
        <v>43</v>
      </c>
      <c r="K23" s="196" t="e">
        <f>SUBTOTAL(3,#REF!)</f>
        <v>#REF!</v>
      </c>
      <c r="L23" s="196" t="s">
        <v>8</v>
      </c>
      <c r="M23" s="204"/>
      <c r="P23" s="218"/>
      <c r="Q23" s="216"/>
    </row>
    <row r="24" spans="1:25" s="198" customFormat="1" ht="15.6" customHeight="1">
      <c r="A24" s="187">
        <v>15987</v>
      </c>
      <c r="B24" s="188" t="s">
        <v>36</v>
      </c>
      <c r="C24" s="189">
        <v>19</v>
      </c>
      <c r="D24" s="190" t="s">
        <v>88</v>
      </c>
      <c r="E24" s="190" t="s">
        <v>102</v>
      </c>
      <c r="F24" s="191" t="s">
        <v>36</v>
      </c>
      <c r="G24" s="190" t="s">
        <v>130</v>
      </c>
      <c r="H24" s="192" t="s">
        <v>131</v>
      </c>
      <c r="I24" s="193" t="s">
        <v>62</v>
      </c>
      <c r="J24" s="194" t="s">
        <v>43</v>
      </c>
      <c r="K24" s="195" t="e">
        <f>SUBTOTAL(3,#REF!)</f>
        <v>#REF!</v>
      </c>
      <c r="L24" s="196" t="s">
        <v>8</v>
      </c>
      <c r="M24" s="197"/>
      <c r="P24" s="217"/>
      <c r="Q24" s="215"/>
    </row>
    <row r="25" spans="1:25" s="222" customFormat="1">
      <c r="A25" s="187">
        <v>15988</v>
      </c>
      <c r="B25" s="188" t="s">
        <v>37</v>
      </c>
      <c r="C25" s="199">
        <v>20</v>
      </c>
      <c r="D25" s="200" t="s">
        <v>160</v>
      </c>
      <c r="E25" s="200" t="s">
        <v>102</v>
      </c>
      <c r="F25" s="188" t="s">
        <v>37</v>
      </c>
      <c r="G25" s="200" t="s">
        <v>132</v>
      </c>
      <c r="H25" s="201" t="s">
        <v>133</v>
      </c>
      <c r="I25" s="202" t="s">
        <v>49</v>
      </c>
      <c r="J25" s="219" t="s">
        <v>43</v>
      </c>
      <c r="K25" s="220" t="e">
        <f>SUBTOTAL(3,#REF!)</f>
        <v>#REF!</v>
      </c>
      <c r="L25" s="196" t="s">
        <v>8</v>
      </c>
      <c r="M25" s="221"/>
      <c r="P25" s="223"/>
      <c r="Q25" s="224"/>
    </row>
    <row r="26" spans="1:25" s="198" customFormat="1">
      <c r="A26" s="187">
        <v>15989</v>
      </c>
      <c r="B26" s="188" t="s">
        <v>38</v>
      </c>
      <c r="C26" s="189">
        <v>21</v>
      </c>
      <c r="D26" s="190" t="s">
        <v>81</v>
      </c>
      <c r="E26" s="190" t="s">
        <v>102</v>
      </c>
      <c r="F26" s="191" t="s">
        <v>38</v>
      </c>
      <c r="G26" s="190" t="s">
        <v>134</v>
      </c>
      <c r="H26" s="192" t="s">
        <v>135</v>
      </c>
      <c r="I26" s="193" t="s">
        <v>64</v>
      </c>
      <c r="J26" s="194" t="s">
        <v>43</v>
      </c>
      <c r="K26" s="195" t="e">
        <f>SUBTOTAL(3,#REF!)</f>
        <v>#REF!</v>
      </c>
      <c r="L26" s="196" t="s">
        <v>8</v>
      </c>
      <c r="M26" s="197"/>
      <c r="P26" s="217"/>
      <c r="Q26" s="215"/>
    </row>
    <row r="27" spans="1:25" s="205" customFormat="1" ht="19.8" customHeight="1">
      <c r="A27" s="187">
        <v>15990</v>
      </c>
      <c r="B27" s="188" t="s">
        <v>39</v>
      </c>
      <c r="C27" s="199">
        <v>22</v>
      </c>
      <c r="D27" s="200" t="s">
        <v>218</v>
      </c>
      <c r="E27" s="200" t="s">
        <v>102</v>
      </c>
      <c r="F27" s="188" t="s">
        <v>39</v>
      </c>
      <c r="G27" s="200" t="s">
        <v>136</v>
      </c>
      <c r="H27" s="201" t="s">
        <v>137</v>
      </c>
      <c r="I27" s="202" t="s">
        <v>228</v>
      </c>
      <c r="J27" s="203" t="s">
        <v>43</v>
      </c>
      <c r="K27" s="196" t="e">
        <f>SUBTOTAL(3,#REF!)</f>
        <v>#REF!</v>
      </c>
      <c r="L27" s="196" t="s">
        <v>8</v>
      </c>
      <c r="M27" s="204"/>
    </row>
    <row r="28" spans="1:25">
      <c r="D28" s="174" t="s">
        <v>199</v>
      </c>
      <c r="K28" s="225"/>
      <c r="L28" s="225"/>
      <c r="M28" s="226"/>
      <c r="N28" s="225"/>
      <c r="O28" s="227"/>
      <c r="P28" s="228"/>
      <c r="Q28" s="178"/>
      <c r="R28" s="174"/>
      <c r="S28" s="174"/>
      <c r="T28" s="216"/>
      <c r="V28" s="174"/>
      <c r="W28" s="174"/>
      <c r="X28" s="174"/>
      <c r="Y28" s="174"/>
    </row>
    <row r="29" spans="1:25">
      <c r="K29" s="225"/>
      <c r="L29" s="225"/>
      <c r="M29" s="226"/>
      <c r="N29" s="225"/>
      <c r="O29" s="227"/>
      <c r="P29" s="228"/>
      <c r="Q29" s="178"/>
      <c r="R29" s="174"/>
      <c r="S29" s="174"/>
      <c r="T29" s="174"/>
      <c r="V29" s="174"/>
      <c r="W29" s="174"/>
      <c r="X29" s="174"/>
      <c r="Y29" s="174"/>
    </row>
    <row r="30" spans="1:25">
      <c r="K30" s="225"/>
      <c r="L30" s="225"/>
      <c r="M30" s="226"/>
      <c r="N30" s="225"/>
      <c r="O30" s="227"/>
      <c r="P30" s="228"/>
      <c r="Q30" s="178"/>
      <c r="R30" s="174"/>
      <c r="S30" s="174"/>
      <c r="T30" s="174"/>
      <c r="V30" s="174"/>
      <c r="W30" s="174"/>
      <c r="X30" s="174"/>
      <c r="Y30" s="174"/>
    </row>
    <row r="31" spans="1:25">
      <c r="K31" s="225"/>
      <c r="L31" s="225"/>
      <c r="M31" s="226"/>
      <c r="N31" s="225"/>
      <c r="O31" s="227"/>
      <c r="P31" s="228"/>
      <c r="Q31" s="178"/>
      <c r="R31" s="174"/>
      <c r="S31" s="174"/>
      <c r="T31" s="174"/>
      <c r="V31" s="174"/>
      <c r="W31" s="174"/>
      <c r="X31" s="174"/>
      <c r="Y31" s="174"/>
    </row>
    <row r="32" spans="1:25">
      <c r="K32" s="225"/>
      <c r="L32" s="225"/>
      <c r="M32" s="204"/>
      <c r="N32" s="230"/>
      <c r="O32" s="231"/>
      <c r="P32" s="228"/>
      <c r="Q32" s="228"/>
      <c r="R32" s="178"/>
      <c r="S32" s="174"/>
      <c r="T32" s="174"/>
      <c r="V32" s="174"/>
      <c r="W32" s="174"/>
      <c r="X32" s="174"/>
      <c r="Y32" s="174"/>
    </row>
    <row r="33" spans="15:25">
      <c r="O33" s="231"/>
      <c r="P33" s="228"/>
      <c r="Q33" s="228"/>
      <c r="R33" s="178"/>
      <c r="S33" s="174"/>
      <c r="T33" s="174"/>
      <c r="V33" s="174"/>
      <c r="W33" s="174"/>
      <c r="X33" s="174"/>
      <c r="Y33" s="174"/>
    </row>
    <row r="34" spans="15:25">
      <c r="O34" s="231"/>
      <c r="P34" s="228"/>
      <c r="Q34" s="228"/>
      <c r="R34" s="178"/>
      <c r="S34" s="174"/>
      <c r="T34" s="174"/>
      <c r="V34" s="174"/>
      <c r="W34" s="174"/>
      <c r="X34" s="174"/>
      <c r="Y34" s="174"/>
    </row>
    <row r="35" spans="15:25">
      <c r="O35" s="231"/>
      <c r="P35" s="228"/>
      <c r="Q35" s="228"/>
      <c r="R35" s="178"/>
      <c r="S35" s="174"/>
      <c r="T35" s="174"/>
      <c r="V35" s="174"/>
      <c r="W35" s="174"/>
      <c r="X35" s="174"/>
      <c r="Y35" s="174"/>
    </row>
    <row r="36" spans="15:25">
      <c r="O36" s="231"/>
      <c r="P36" s="228"/>
      <c r="Q36" s="228"/>
      <c r="R36" s="178"/>
      <c r="S36" s="174"/>
      <c r="T36" s="174"/>
      <c r="V36" s="174"/>
      <c r="W36" s="174"/>
      <c r="X36" s="174"/>
      <c r="Y36" s="174"/>
    </row>
  </sheetData>
  <mergeCells count="4">
    <mergeCell ref="K1:S1"/>
    <mergeCell ref="K2:S2"/>
    <mergeCell ref="B2:J2"/>
    <mergeCell ref="B1:J1"/>
  </mergeCells>
  <phoneticPr fontId="10" type="noConversion"/>
  <hyperlinks>
    <hyperlink ref="H6" r:id="rId1" xr:uid="{1BE85291-6E35-4690-A527-33E1E858F773}"/>
    <hyperlink ref="H7" r:id="rId2" xr:uid="{9A46DF3E-4C24-4043-B7E6-BD47E7D9AD22}"/>
    <hyperlink ref="H8" r:id="rId3" xr:uid="{85A16B05-E405-42A1-94EE-9639881E4352}"/>
    <hyperlink ref="H11" r:id="rId4" xr:uid="{0C741C9F-3D08-4FD8-BB86-4F6E09B7EB30}"/>
    <hyperlink ref="H12" r:id="rId5" xr:uid="{C06422C2-162F-48BC-B52F-3222FA76EE3D}"/>
    <hyperlink ref="H13" r:id="rId6" xr:uid="{112DF977-7296-4DD4-9B8E-FDDBA866A8CA}"/>
    <hyperlink ref="H14" r:id="rId7" xr:uid="{8F2CDD16-CF8A-48F2-8127-F08AAD2E6B43}"/>
    <hyperlink ref="H15" r:id="rId8" xr:uid="{46A27430-03AC-41CE-9E8C-0B3AEB9605A6}"/>
    <hyperlink ref="H16" r:id="rId9" xr:uid="{2A4BC742-3369-4314-BF76-AD5DF6613223}"/>
    <hyperlink ref="H18" r:id="rId10" xr:uid="{65682C32-47DB-4A4F-8B77-B2A47EAF41FE}"/>
    <hyperlink ref="H19" r:id="rId11" xr:uid="{EC24397E-25B1-42CD-B024-8D9170453B89}"/>
    <hyperlink ref="H20" r:id="rId12" xr:uid="{FB2B70CA-7103-4DEC-A13D-48D934ACA747}"/>
    <hyperlink ref="H21" r:id="rId13" xr:uid="{D72C83C0-A766-4D88-9D78-6A07FA137E33}"/>
    <hyperlink ref="H22" r:id="rId14" xr:uid="{F85E9EC1-465A-4EDD-B8DA-825D0F8924EF}"/>
    <hyperlink ref="H23" r:id="rId15" xr:uid="{ADD37F93-D094-4B81-9038-AC4DF6F58B7B}"/>
    <hyperlink ref="H24" r:id="rId16" xr:uid="{AC580C40-DFD1-4128-871B-91C0A1435F34}"/>
    <hyperlink ref="H25" r:id="rId17" xr:uid="{1D9BE4EF-A793-4C9F-B8DA-1057BC384CF5}"/>
    <hyperlink ref="H26" r:id="rId18" xr:uid="{5310D70F-5045-4898-B267-A88964E05960}"/>
    <hyperlink ref="H27" r:id="rId19" xr:uid="{3D5AA4C1-D643-4FD8-9EA4-E783A75D7B42}"/>
  </hyperlinks>
  <pageMargins left="0.7" right="0.7" top="0.75" bottom="0.75" header="0.3" footer="0.3"/>
  <pageSetup paperSize="9" orientation="portrait" r:id="rId20"/>
  <tableParts count="1">
    <tablePart r:id="rId2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DC8EB-37F4-4890-97DF-B8B08B301037}">
  <dimension ref="A1:U29"/>
  <sheetViews>
    <sheetView topLeftCell="A6" zoomScale="92" zoomScaleNormal="100" workbookViewId="0">
      <selection activeCell="A15" sqref="A15"/>
    </sheetView>
  </sheetViews>
  <sheetFormatPr defaultColWidth="8.77734375" defaultRowHeight="14.4"/>
  <cols>
    <col min="1" max="1" width="3.21875" bestFit="1" customWidth="1"/>
    <col min="2" max="2" width="5.88671875" bestFit="1" customWidth="1"/>
    <col min="3" max="3" width="48.44140625" customWidth="1"/>
    <col min="4" max="5" width="12.77734375" hidden="1" customWidth="1"/>
    <col min="6" max="6" width="10.77734375" hidden="1" customWidth="1"/>
    <col min="7" max="7" width="13.21875" hidden="1" customWidth="1"/>
    <col min="8" max="8" width="0" hidden="1" customWidth="1"/>
    <col min="9" max="13" width="11" style="57" bestFit="1" customWidth="1"/>
    <col min="14" max="14" width="8.77734375" style="57"/>
    <col min="15" max="19" width="11" style="57" bestFit="1" customWidth="1"/>
    <col min="20" max="20" width="8.77734375" style="57"/>
    <col min="21" max="21" width="11" style="57" bestFit="1" customWidth="1"/>
    <col min="22" max="16384" width="8.77734375" style="57"/>
  </cols>
  <sheetData>
    <row r="1" spans="1:21">
      <c r="A1" s="162">
        <f ca="1">TODAY()</f>
        <v>46289</v>
      </c>
      <c r="B1" s="162"/>
      <c r="C1" s="162"/>
      <c r="D1" s="162"/>
      <c r="E1" s="162"/>
      <c r="F1" s="162"/>
      <c r="G1" s="162"/>
      <c r="H1" s="162"/>
    </row>
    <row r="2" spans="1:21">
      <c r="A2" s="163">
        <f ca="1">NOW()</f>
        <v>46289.42120960648</v>
      </c>
      <c r="B2" s="163"/>
      <c r="C2" s="163"/>
      <c r="D2" s="163"/>
      <c r="E2" s="163"/>
      <c r="F2" s="163"/>
      <c r="G2" s="163"/>
      <c r="H2" s="163"/>
      <c r="J2" s="65" t="s">
        <v>9</v>
      </c>
    </row>
    <row r="3" spans="1:21" ht="18">
      <c r="A3" s="164" t="s">
        <v>208</v>
      </c>
      <c r="B3" s="164"/>
      <c r="C3" s="164"/>
      <c r="D3" s="164"/>
      <c r="E3" s="164"/>
      <c r="F3" s="164"/>
      <c r="G3" s="164"/>
      <c r="H3" s="164"/>
      <c r="J3" s="63" t="s">
        <v>10</v>
      </c>
    </row>
    <row r="4" spans="1:21">
      <c r="A4" s="165" t="s">
        <v>207</v>
      </c>
      <c r="B4" s="165"/>
      <c r="C4" s="165"/>
      <c r="D4" s="165"/>
      <c r="E4" s="165"/>
      <c r="F4" s="165"/>
      <c r="G4" s="165"/>
      <c r="H4" s="165"/>
    </row>
    <row r="5" spans="1:21">
      <c r="A5" s="134"/>
      <c r="B5" s="134"/>
      <c r="C5" s="134"/>
      <c r="D5" s="134"/>
      <c r="E5" s="134"/>
      <c r="F5" s="134"/>
      <c r="G5" s="134"/>
      <c r="H5" s="134"/>
    </row>
    <row r="6" spans="1:21" ht="15.6">
      <c r="A6" s="135" t="s">
        <v>2</v>
      </c>
      <c r="B6" s="135" t="s">
        <v>0</v>
      </c>
      <c r="C6" s="136" t="s">
        <v>1</v>
      </c>
      <c r="D6" s="137">
        <v>45818</v>
      </c>
      <c r="E6" s="137">
        <v>45819</v>
      </c>
      <c r="F6" s="137">
        <v>45820</v>
      </c>
      <c r="G6" s="137">
        <v>45821</v>
      </c>
      <c r="H6" s="138" t="s">
        <v>209</v>
      </c>
      <c r="I6" s="137">
        <v>45957</v>
      </c>
      <c r="J6" s="137">
        <v>45958</v>
      </c>
      <c r="K6" s="137">
        <v>45959</v>
      </c>
      <c r="L6" s="137">
        <v>45960</v>
      </c>
      <c r="M6" s="137">
        <v>45961</v>
      </c>
      <c r="N6" s="161" t="s">
        <v>209</v>
      </c>
      <c r="O6" s="137">
        <v>45831</v>
      </c>
      <c r="P6" s="137">
        <v>45832</v>
      </c>
      <c r="Q6" s="137">
        <v>45833</v>
      </c>
      <c r="R6" s="137">
        <v>45834</v>
      </c>
      <c r="S6" s="144">
        <v>45835</v>
      </c>
      <c r="T6" s="138" t="s">
        <v>209</v>
      </c>
      <c r="U6" s="137">
        <v>45838</v>
      </c>
    </row>
    <row r="7" spans="1:21">
      <c r="A7" s="52">
        <v>1</v>
      </c>
      <c r="B7" s="26">
        <v>15900</v>
      </c>
      <c r="C7" s="147" t="s">
        <v>18</v>
      </c>
      <c r="D7" s="63" t="s">
        <v>10</v>
      </c>
      <c r="E7" s="63" t="s">
        <v>10</v>
      </c>
      <c r="F7" s="63" t="s">
        <v>10</v>
      </c>
      <c r="G7" s="63" t="s">
        <v>10</v>
      </c>
      <c r="H7" s="139">
        <v>0</v>
      </c>
      <c r="I7" s="63" t="s">
        <v>10</v>
      </c>
      <c r="J7" s="63" t="s">
        <v>10</v>
      </c>
      <c r="K7" s="65" t="s">
        <v>9</v>
      </c>
      <c r="L7" s="63" t="s">
        <v>10</v>
      </c>
      <c r="M7" s="63"/>
      <c r="N7" s="139">
        <v>1</v>
      </c>
      <c r="O7" s="63" t="s">
        <v>10</v>
      </c>
      <c r="P7" s="63"/>
      <c r="Q7" s="63"/>
      <c r="R7" s="53"/>
      <c r="S7" s="145"/>
      <c r="T7" s="139"/>
      <c r="U7" s="53"/>
    </row>
    <row r="8" spans="1:21">
      <c r="A8" s="52">
        <v>2</v>
      </c>
      <c r="B8" s="26">
        <v>15901</v>
      </c>
      <c r="C8" s="147" t="s">
        <v>19</v>
      </c>
      <c r="D8" s="65" t="s">
        <v>9</v>
      </c>
      <c r="E8" s="65" t="s">
        <v>9</v>
      </c>
      <c r="F8" s="65" t="s">
        <v>9</v>
      </c>
      <c r="G8" s="65" t="s">
        <v>9</v>
      </c>
      <c r="H8" s="139">
        <v>4</v>
      </c>
      <c r="I8" s="63" t="s">
        <v>10</v>
      </c>
      <c r="J8" s="65" t="s">
        <v>9</v>
      </c>
      <c r="K8" s="63" t="s">
        <v>10</v>
      </c>
      <c r="L8" s="63" t="s">
        <v>10</v>
      </c>
      <c r="M8" s="65"/>
      <c r="N8" s="139">
        <v>1</v>
      </c>
      <c r="O8" s="65" t="s">
        <v>9</v>
      </c>
      <c r="P8" s="65" t="s">
        <v>9</v>
      </c>
      <c r="Q8" s="65"/>
      <c r="R8" s="53"/>
      <c r="S8" s="146"/>
      <c r="T8" s="139"/>
      <c r="U8" s="53"/>
    </row>
    <row r="9" spans="1:21">
      <c r="A9" s="52">
        <v>3</v>
      </c>
      <c r="B9" s="26">
        <v>15902</v>
      </c>
      <c r="C9" s="147" t="s">
        <v>20</v>
      </c>
      <c r="D9" s="65" t="s">
        <v>9</v>
      </c>
      <c r="E9" s="65" t="s">
        <v>9</v>
      </c>
      <c r="F9" s="65" t="s">
        <v>9</v>
      </c>
      <c r="G9" s="65" t="s">
        <v>9</v>
      </c>
      <c r="H9" s="139">
        <v>4</v>
      </c>
      <c r="I9" s="65" t="s">
        <v>9</v>
      </c>
      <c r="J9" s="65" t="s">
        <v>9</v>
      </c>
      <c r="K9" s="65" t="s">
        <v>9</v>
      </c>
      <c r="L9" s="65" t="s">
        <v>9</v>
      </c>
      <c r="M9" s="65"/>
      <c r="N9" s="139">
        <v>4</v>
      </c>
      <c r="O9" s="65" t="s">
        <v>9</v>
      </c>
      <c r="P9" s="65" t="s">
        <v>9</v>
      </c>
      <c r="Q9" s="65"/>
      <c r="R9" s="53"/>
      <c r="S9" s="146"/>
      <c r="T9" s="139"/>
      <c r="U9" s="53"/>
    </row>
    <row r="10" spans="1:21">
      <c r="A10" s="52">
        <v>4</v>
      </c>
      <c r="B10" s="26">
        <v>15903</v>
      </c>
      <c r="C10" s="53" t="s">
        <v>21</v>
      </c>
      <c r="D10" s="63" t="s">
        <v>10</v>
      </c>
      <c r="E10" s="63" t="s">
        <v>10</v>
      </c>
      <c r="F10" s="65" t="s">
        <v>9</v>
      </c>
      <c r="G10" s="65" t="s">
        <v>9</v>
      </c>
      <c r="H10" s="140">
        <v>2</v>
      </c>
      <c r="I10" s="65" t="s">
        <v>9</v>
      </c>
      <c r="J10" s="63" t="s">
        <v>10</v>
      </c>
      <c r="K10" s="65" t="s">
        <v>9</v>
      </c>
      <c r="L10" s="65" t="s">
        <v>9</v>
      </c>
      <c r="M10" s="65"/>
      <c r="N10" s="140">
        <v>3</v>
      </c>
      <c r="O10" s="65" t="s">
        <v>9</v>
      </c>
      <c r="P10" s="63"/>
      <c r="Q10" s="63"/>
      <c r="R10" s="53"/>
      <c r="S10" s="145"/>
      <c r="T10" s="140"/>
      <c r="U10" s="53"/>
    </row>
    <row r="11" spans="1:21">
      <c r="A11" s="52">
        <v>5</v>
      </c>
      <c r="B11" s="26">
        <v>15904</v>
      </c>
      <c r="C11" s="53" t="s">
        <v>210</v>
      </c>
      <c r="D11" s="63" t="s">
        <v>10</v>
      </c>
      <c r="E11" s="65" t="s">
        <v>9</v>
      </c>
      <c r="F11" s="65" t="s">
        <v>9</v>
      </c>
      <c r="G11" s="65" t="s">
        <v>9</v>
      </c>
      <c r="H11" s="139">
        <v>3</v>
      </c>
      <c r="I11" s="65" t="s">
        <v>9</v>
      </c>
      <c r="J11" s="63" t="s">
        <v>10</v>
      </c>
      <c r="K11" s="65" t="s">
        <v>9</v>
      </c>
      <c r="L11" s="65" t="s">
        <v>9</v>
      </c>
      <c r="M11" s="63"/>
      <c r="N11" s="139">
        <v>3</v>
      </c>
      <c r="O11" s="65" t="s">
        <v>9</v>
      </c>
      <c r="P11" s="65"/>
      <c r="Q11" s="63"/>
      <c r="R11" s="53"/>
      <c r="S11" s="145"/>
      <c r="T11" s="139"/>
      <c r="U11" s="53"/>
    </row>
    <row r="12" spans="1:21">
      <c r="A12" s="52">
        <v>6</v>
      </c>
      <c r="B12" s="26">
        <v>15905</v>
      </c>
      <c r="C12" s="53" t="s">
        <v>23</v>
      </c>
      <c r="D12" s="63" t="s">
        <v>10</v>
      </c>
      <c r="E12" s="65" t="s">
        <v>9</v>
      </c>
      <c r="F12" s="65" t="s">
        <v>9</v>
      </c>
      <c r="G12" s="65" t="s">
        <v>9</v>
      </c>
      <c r="H12" s="140">
        <v>3</v>
      </c>
      <c r="I12" s="63" t="s">
        <v>10</v>
      </c>
      <c r="J12" s="63" t="s">
        <v>10</v>
      </c>
      <c r="K12" s="63" t="s">
        <v>10</v>
      </c>
      <c r="L12" s="65" t="s">
        <v>9</v>
      </c>
      <c r="M12" s="65"/>
      <c r="N12" s="140">
        <v>1</v>
      </c>
      <c r="O12" s="63" t="s">
        <v>10</v>
      </c>
      <c r="P12" s="65" t="s">
        <v>9</v>
      </c>
      <c r="Q12" s="63"/>
      <c r="R12" s="53"/>
      <c r="S12" s="145"/>
      <c r="T12" s="140"/>
      <c r="U12" s="53"/>
    </row>
    <row r="13" spans="1:21">
      <c r="A13" s="52">
        <v>7</v>
      </c>
      <c r="B13" s="26">
        <v>15906</v>
      </c>
      <c r="C13" s="53" t="s">
        <v>24</v>
      </c>
      <c r="D13" s="63" t="s">
        <v>10</v>
      </c>
      <c r="E13" s="63" t="s">
        <v>10</v>
      </c>
      <c r="F13" s="65" t="s">
        <v>9</v>
      </c>
      <c r="G13" s="63" t="s">
        <v>10</v>
      </c>
      <c r="H13" s="141">
        <v>1</v>
      </c>
      <c r="I13" s="63" t="s">
        <v>10</v>
      </c>
      <c r="J13" s="63" t="s">
        <v>10</v>
      </c>
      <c r="K13" s="63" t="s">
        <v>10</v>
      </c>
      <c r="L13" s="63" t="s">
        <v>10</v>
      </c>
      <c r="M13" s="65"/>
      <c r="N13" s="141">
        <v>0</v>
      </c>
      <c r="O13" s="65" t="s">
        <v>9</v>
      </c>
      <c r="P13" s="65"/>
      <c r="Q13" s="63"/>
      <c r="R13" s="53"/>
      <c r="S13" s="145"/>
      <c r="T13" s="141"/>
      <c r="U13" s="53"/>
    </row>
    <row r="14" spans="1:21">
      <c r="A14" s="52">
        <v>8</v>
      </c>
      <c r="B14" s="26">
        <v>15907</v>
      </c>
      <c r="C14" s="53" t="s">
        <v>25</v>
      </c>
      <c r="D14" s="63" t="s">
        <v>10</v>
      </c>
      <c r="E14" s="63" t="s">
        <v>10</v>
      </c>
      <c r="F14" s="63" t="s">
        <v>10</v>
      </c>
      <c r="G14" s="63" t="s">
        <v>10</v>
      </c>
      <c r="H14" s="142">
        <v>0</v>
      </c>
      <c r="I14" s="63" t="s">
        <v>10</v>
      </c>
      <c r="J14" s="63" t="s">
        <v>10</v>
      </c>
      <c r="K14" s="63" t="s">
        <v>10</v>
      </c>
      <c r="L14" s="63" t="s">
        <v>10</v>
      </c>
      <c r="M14" s="65"/>
      <c r="N14" s="142">
        <v>0</v>
      </c>
      <c r="O14" s="65" t="s">
        <v>9</v>
      </c>
      <c r="P14" s="65" t="s">
        <v>9</v>
      </c>
      <c r="Q14" s="63"/>
      <c r="R14" s="53"/>
      <c r="S14" s="145"/>
      <c r="T14" s="142"/>
      <c r="U14" s="53"/>
    </row>
    <row r="15" spans="1:21">
      <c r="A15" s="52">
        <v>9</v>
      </c>
      <c r="B15" s="26">
        <v>15908</v>
      </c>
      <c r="C15" s="53" t="s">
        <v>26</v>
      </c>
      <c r="D15" s="65" t="s">
        <v>9</v>
      </c>
      <c r="E15" s="65" t="s">
        <v>9</v>
      </c>
      <c r="F15" s="65" t="s">
        <v>9</v>
      </c>
      <c r="G15" s="65" t="s">
        <v>9</v>
      </c>
      <c r="H15" s="143">
        <v>4</v>
      </c>
      <c r="I15" s="63" t="s">
        <v>10</v>
      </c>
      <c r="J15" s="65" t="s">
        <v>9</v>
      </c>
      <c r="K15" s="65" t="s">
        <v>9</v>
      </c>
      <c r="L15" s="65" t="s">
        <v>9</v>
      </c>
      <c r="M15" s="65"/>
      <c r="N15" s="143">
        <v>3</v>
      </c>
      <c r="O15" s="65" t="s">
        <v>9</v>
      </c>
      <c r="P15" s="65" t="s">
        <v>9</v>
      </c>
      <c r="Q15" s="65"/>
      <c r="R15" s="53"/>
      <c r="S15" s="146"/>
      <c r="T15" s="143"/>
      <c r="U15" s="53"/>
    </row>
    <row r="16" spans="1:21">
      <c r="A16" s="52">
        <v>10</v>
      </c>
      <c r="B16" s="26">
        <v>15909</v>
      </c>
      <c r="C16" s="53" t="s">
        <v>27</v>
      </c>
      <c r="D16" s="65" t="s">
        <v>9</v>
      </c>
      <c r="E16" s="63" t="s">
        <v>10</v>
      </c>
      <c r="F16" s="65" t="s">
        <v>9</v>
      </c>
      <c r="G16" s="65" t="s">
        <v>9</v>
      </c>
      <c r="H16" s="139">
        <v>3</v>
      </c>
      <c r="I16" s="63" t="s">
        <v>10</v>
      </c>
      <c r="J16" s="63" t="s">
        <v>10</v>
      </c>
      <c r="K16" s="65" t="s">
        <v>9</v>
      </c>
      <c r="L16" s="65" t="s">
        <v>9</v>
      </c>
      <c r="M16" s="65"/>
      <c r="N16" s="139">
        <v>2</v>
      </c>
      <c r="O16" s="65" t="s">
        <v>9</v>
      </c>
      <c r="P16" s="65" t="s">
        <v>9</v>
      </c>
      <c r="Q16" s="65"/>
      <c r="R16" s="53"/>
      <c r="S16" s="146"/>
      <c r="T16" s="139"/>
      <c r="U16" s="53"/>
    </row>
    <row r="17" spans="1:21">
      <c r="A17" s="52">
        <v>11</v>
      </c>
      <c r="B17" s="26">
        <v>15976</v>
      </c>
      <c r="C17" s="53" t="s">
        <v>28</v>
      </c>
      <c r="D17" s="63" t="s">
        <v>10</v>
      </c>
      <c r="E17" s="65" t="s">
        <v>9</v>
      </c>
      <c r="F17" s="65" t="s">
        <v>9</v>
      </c>
      <c r="G17" s="65" t="s">
        <v>9</v>
      </c>
      <c r="H17" s="139">
        <v>3</v>
      </c>
      <c r="I17" s="63" t="s">
        <v>10</v>
      </c>
      <c r="J17" s="63" t="s">
        <v>10</v>
      </c>
      <c r="K17" s="63" t="s">
        <v>10</v>
      </c>
      <c r="L17" s="63" t="s">
        <v>10</v>
      </c>
      <c r="M17" s="63"/>
      <c r="N17" s="139">
        <v>0</v>
      </c>
      <c r="O17" s="63" t="s">
        <v>10</v>
      </c>
      <c r="P17" s="65"/>
      <c r="Q17" s="63"/>
      <c r="R17" s="53"/>
      <c r="S17" s="145"/>
      <c r="T17" s="139"/>
      <c r="U17" s="53"/>
    </row>
    <row r="18" spans="1:21">
      <c r="A18" s="52">
        <v>12</v>
      </c>
      <c r="B18" s="26">
        <v>15977</v>
      </c>
      <c r="C18" s="53" t="s">
        <v>29</v>
      </c>
      <c r="D18" s="63" t="s">
        <v>10</v>
      </c>
      <c r="E18" s="65" t="s">
        <v>9</v>
      </c>
      <c r="F18" s="65" t="s">
        <v>9</v>
      </c>
      <c r="G18" s="65" t="s">
        <v>9</v>
      </c>
      <c r="H18" s="140">
        <v>3</v>
      </c>
      <c r="I18" s="65" t="s">
        <v>9</v>
      </c>
      <c r="J18" s="65" t="s">
        <v>9</v>
      </c>
      <c r="K18" s="63" t="s">
        <v>10</v>
      </c>
      <c r="L18" s="63" t="s">
        <v>10</v>
      </c>
      <c r="M18" s="65"/>
      <c r="N18" s="140">
        <v>2</v>
      </c>
      <c r="O18" s="65" t="s">
        <v>9</v>
      </c>
      <c r="P18" s="65" t="s">
        <v>9</v>
      </c>
      <c r="Q18" s="63"/>
      <c r="R18" s="53"/>
      <c r="S18" s="145"/>
      <c r="T18" s="140"/>
      <c r="U18" s="53"/>
    </row>
    <row r="19" spans="1:21">
      <c r="A19" s="52">
        <v>13</v>
      </c>
      <c r="B19" s="26">
        <v>15978</v>
      </c>
      <c r="C19" s="53" t="s">
        <v>30</v>
      </c>
      <c r="D19" s="63" t="s">
        <v>10</v>
      </c>
      <c r="E19" s="65" t="s">
        <v>9</v>
      </c>
      <c r="F19" s="65" t="s">
        <v>9</v>
      </c>
      <c r="G19" s="65" t="s">
        <v>9</v>
      </c>
      <c r="H19" s="139">
        <v>3</v>
      </c>
      <c r="I19" s="63" t="s">
        <v>10</v>
      </c>
      <c r="J19" s="63" t="s">
        <v>10</v>
      </c>
      <c r="K19" s="65" t="s">
        <v>9</v>
      </c>
      <c r="L19" s="65" t="s">
        <v>9</v>
      </c>
      <c r="M19" s="65"/>
      <c r="N19" s="139">
        <v>1</v>
      </c>
      <c r="O19" s="63" t="s">
        <v>10</v>
      </c>
      <c r="P19" s="65" t="s">
        <v>9</v>
      </c>
      <c r="Q19" s="63"/>
      <c r="R19" s="53"/>
      <c r="S19" s="145"/>
      <c r="T19" s="139"/>
      <c r="U19" s="53"/>
    </row>
    <row r="20" spans="1:21">
      <c r="A20" s="52">
        <v>14</v>
      </c>
      <c r="B20" s="26">
        <v>15980</v>
      </c>
      <c r="C20" s="53" t="s">
        <v>31</v>
      </c>
      <c r="D20" s="63" t="s">
        <v>10</v>
      </c>
      <c r="E20" s="63" t="s">
        <v>10</v>
      </c>
      <c r="F20" s="65" t="s">
        <v>9</v>
      </c>
      <c r="G20" s="65" t="s">
        <v>9</v>
      </c>
      <c r="H20" s="139">
        <v>2</v>
      </c>
      <c r="I20" s="63" t="s">
        <v>10</v>
      </c>
      <c r="J20" s="63" t="s">
        <v>10</v>
      </c>
      <c r="K20" s="65" t="s">
        <v>9</v>
      </c>
      <c r="L20" s="65" t="s">
        <v>9</v>
      </c>
      <c r="M20" s="63"/>
      <c r="N20" s="139">
        <v>2</v>
      </c>
      <c r="O20" s="63" t="s">
        <v>10</v>
      </c>
      <c r="P20" s="65" t="s">
        <v>9</v>
      </c>
      <c r="Q20" s="63"/>
      <c r="R20" s="53"/>
      <c r="S20" s="145"/>
      <c r="T20" s="139"/>
      <c r="U20" s="53"/>
    </row>
    <row r="21" spans="1:21">
      <c r="A21" s="52">
        <v>15</v>
      </c>
      <c r="B21" s="26">
        <v>15981</v>
      </c>
      <c r="C21" s="53" t="s">
        <v>32</v>
      </c>
      <c r="D21" s="63" t="s">
        <v>10</v>
      </c>
      <c r="E21" s="63" t="s">
        <v>10</v>
      </c>
      <c r="F21" s="63" t="s">
        <v>10</v>
      </c>
      <c r="G21" s="63" t="s">
        <v>10</v>
      </c>
      <c r="H21" s="140">
        <v>0</v>
      </c>
      <c r="I21" s="63" t="s">
        <v>10</v>
      </c>
      <c r="J21" s="65" t="s">
        <v>9</v>
      </c>
      <c r="K21" s="65" t="s">
        <v>9</v>
      </c>
      <c r="L21" s="65" t="s">
        <v>9</v>
      </c>
      <c r="M21" s="63"/>
      <c r="N21" s="140">
        <v>3</v>
      </c>
      <c r="O21" s="65" t="s">
        <v>9</v>
      </c>
      <c r="P21" s="65" t="s">
        <v>9</v>
      </c>
      <c r="Q21" s="63"/>
      <c r="R21" s="53"/>
      <c r="S21" s="145"/>
      <c r="T21" s="140"/>
      <c r="U21" s="53"/>
    </row>
    <row r="22" spans="1:21">
      <c r="A22" s="52">
        <v>16</v>
      </c>
      <c r="B22" s="26">
        <v>15983</v>
      </c>
      <c r="C22" s="53" t="s">
        <v>33</v>
      </c>
      <c r="D22" s="63" t="s">
        <v>10</v>
      </c>
      <c r="E22" s="65" t="s">
        <v>9</v>
      </c>
      <c r="F22" s="65" t="s">
        <v>9</v>
      </c>
      <c r="G22" s="65" t="s">
        <v>9</v>
      </c>
      <c r="H22" s="140">
        <v>3</v>
      </c>
      <c r="I22" s="63" t="s">
        <v>10</v>
      </c>
      <c r="J22" s="63" t="s">
        <v>10</v>
      </c>
      <c r="K22" s="63" t="s">
        <v>10</v>
      </c>
      <c r="L22" s="63" t="s">
        <v>10</v>
      </c>
      <c r="M22" s="65"/>
      <c r="N22" s="140">
        <v>0</v>
      </c>
      <c r="O22" s="65" t="s">
        <v>9</v>
      </c>
      <c r="P22" s="65"/>
      <c r="Q22" s="63"/>
      <c r="R22" s="53"/>
      <c r="S22" s="145"/>
      <c r="T22" s="140"/>
      <c r="U22" s="53"/>
    </row>
    <row r="23" spans="1:21">
      <c r="A23" s="52">
        <v>17</v>
      </c>
      <c r="B23" s="26">
        <v>15985</v>
      </c>
      <c r="C23" s="53" t="s">
        <v>34</v>
      </c>
      <c r="D23" s="63" t="s">
        <v>10</v>
      </c>
      <c r="E23" s="63" t="s">
        <v>10</v>
      </c>
      <c r="F23" s="65" t="s">
        <v>9</v>
      </c>
      <c r="G23" s="65" t="s">
        <v>9</v>
      </c>
      <c r="H23" s="140">
        <v>2</v>
      </c>
      <c r="I23" s="65" t="s">
        <v>9</v>
      </c>
      <c r="J23" s="65" t="s">
        <v>9</v>
      </c>
      <c r="K23" s="65" t="s">
        <v>9</v>
      </c>
      <c r="L23" s="65" t="s">
        <v>9</v>
      </c>
      <c r="M23" s="65"/>
      <c r="N23" s="140">
        <v>4</v>
      </c>
      <c r="O23" s="65" t="s">
        <v>9</v>
      </c>
      <c r="P23" s="65" t="s">
        <v>9</v>
      </c>
      <c r="Q23" s="63"/>
      <c r="R23" s="53"/>
      <c r="S23" s="145"/>
      <c r="T23" s="140"/>
      <c r="U23" s="53"/>
    </row>
    <row r="24" spans="1:21">
      <c r="A24" s="52">
        <v>18</v>
      </c>
      <c r="B24" s="26">
        <v>15986</v>
      </c>
      <c r="C24" s="53" t="s">
        <v>35</v>
      </c>
      <c r="D24" s="63" t="s">
        <v>10</v>
      </c>
      <c r="E24" s="63" t="s">
        <v>10</v>
      </c>
      <c r="F24" s="65" t="s">
        <v>9</v>
      </c>
      <c r="G24" s="65" t="s">
        <v>9</v>
      </c>
      <c r="H24" s="139">
        <v>2</v>
      </c>
      <c r="I24" s="63" t="s">
        <v>10</v>
      </c>
      <c r="J24" s="63" t="s">
        <v>10</v>
      </c>
      <c r="K24" s="63" t="s">
        <v>10</v>
      </c>
      <c r="L24" s="63" t="s">
        <v>10</v>
      </c>
      <c r="M24" s="65"/>
      <c r="N24" s="139">
        <v>0</v>
      </c>
      <c r="O24" s="65" t="s">
        <v>9</v>
      </c>
      <c r="P24" s="65" t="s">
        <v>9</v>
      </c>
      <c r="Q24" s="63"/>
      <c r="R24" s="53"/>
      <c r="S24" s="145"/>
      <c r="T24" s="139"/>
      <c r="U24" s="53"/>
    </row>
    <row r="25" spans="1:21">
      <c r="A25" s="52">
        <v>19</v>
      </c>
      <c r="B25" s="26">
        <v>15987</v>
      </c>
      <c r="C25" s="53" t="s">
        <v>36</v>
      </c>
      <c r="D25" s="63" t="s">
        <v>10</v>
      </c>
      <c r="E25" s="63" t="s">
        <v>10</v>
      </c>
      <c r="F25" s="65" t="s">
        <v>9</v>
      </c>
      <c r="G25" s="63" t="s">
        <v>10</v>
      </c>
      <c r="H25" s="139">
        <v>1</v>
      </c>
      <c r="I25" s="63" t="s">
        <v>10</v>
      </c>
      <c r="J25" s="63" t="s">
        <v>10</v>
      </c>
      <c r="K25" s="63" t="s">
        <v>10</v>
      </c>
      <c r="L25" s="63" t="s">
        <v>10</v>
      </c>
      <c r="M25" s="65"/>
      <c r="N25" s="139">
        <v>0</v>
      </c>
      <c r="O25" s="65" t="s">
        <v>9</v>
      </c>
      <c r="P25" s="65" t="s">
        <v>9</v>
      </c>
      <c r="Q25" s="63"/>
      <c r="R25" s="53"/>
      <c r="S25" s="145"/>
      <c r="T25" s="139"/>
      <c r="U25" s="53"/>
    </row>
    <row r="26" spans="1:21">
      <c r="A26" s="52">
        <v>20</v>
      </c>
      <c r="B26" s="26">
        <v>15988</v>
      </c>
      <c r="C26" s="53" t="s">
        <v>37</v>
      </c>
      <c r="D26" s="63" t="s">
        <v>10</v>
      </c>
      <c r="E26" s="65" t="s">
        <v>9</v>
      </c>
      <c r="F26" s="65" t="s">
        <v>9</v>
      </c>
      <c r="G26" s="65" t="s">
        <v>9</v>
      </c>
      <c r="H26" s="139">
        <v>3</v>
      </c>
      <c r="I26" s="63" t="s">
        <v>10</v>
      </c>
      <c r="J26" s="63" t="s">
        <v>10</v>
      </c>
      <c r="K26" s="65" t="s">
        <v>9</v>
      </c>
      <c r="L26" s="65" t="s">
        <v>9</v>
      </c>
      <c r="M26" s="65"/>
      <c r="N26" s="139">
        <v>2</v>
      </c>
      <c r="O26" s="65" t="s">
        <v>9</v>
      </c>
      <c r="P26" s="65" t="s">
        <v>9</v>
      </c>
      <c r="Q26" s="63"/>
      <c r="R26" s="53"/>
      <c r="S26" s="145"/>
      <c r="T26" s="139"/>
      <c r="U26" s="53"/>
    </row>
    <row r="27" spans="1:21">
      <c r="A27" s="52">
        <v>21</v>
      </c>
      <c r="B27" s="26">
        <v>15989</v>
      </c>
      <c r="C27" s="53" t="s">
        <v>38</v>
      </c>
      <c r="D27" s="63" t="s">
        <v>10</v>
      </c>
      <c r="E27" s="63" t="s">
        <v>10</v>
      </c>
      <c r="F27" s="65" t="s">
        <v>9</v>
      </c>
      <c r="G27" s="65" t="s">
        <v>9</v>
      </c>
      <c r="H27" s="139">
        <v>2</v>
      </c>
      <c r="I27" s="63" t="s">
        <v>10</v>
      </c>
      <c r="J27" s="63" t="s">
        <v>10</v>
      </c>
      <c r="K27" s="65" t="s">
        <v>9</v>
      </c>
      <c r="L27" s="65" t="s">
        <v>9</v>
      </c>
      <c r="M27" s="65"/>
      <c r="N27" s="139">
        <v>2</v>
      </c>
      <c r="O27" s="63" t="s">
        <v>10</v>
      </c>
      <c r="P27" s="65" t="s">
        <v>9</v>
      </c>
      <c r="Q27" s="63"/>
      <c r="R27" s="53"/>
      <c r="S27" s="145"/>
      <c r="T27" s="139"/>
      <c r="U27" s="53"/>
    </row>
    <row r="28" spans="1:21">
      <c r="A28" s="52">
        <v>22</v>
      </c>
      <c r="B28" s="26">
        <v>15990</v>
      </c>
      <c r="C28" s="53" t="s">
        <v>39</v>
      </c>
      <c r="D28" s="63" t="s">
        <v>10</v>
      </c>
      <c r="E28" s="65" t="s">
        <v>9</v>
      </c>
      <c r="F28" s="65" t="s">
        <v>9</v>
      </c>
      <c r="G28" s="63" t="s">
        <v>10</v>
      </c>
      <c r="H28" s="139">
        <v>2</v>
      </c>
      <c r="I28" s="63" t="s">
        <v>10</v>
      </c>
      <c r="J28" s="63" t="s">
        <v>10</v>
      </c>
      <c r="K28" s="65" t="s">
        <v>9</v>
      </c>
      <c r="L28" s="65" t="s">
        <v>9</v>
      </c>
      <c r="M28" s="63"/>
      <c r="N28" s="139">
        <v>2</v>
      </c>
      <c r="O28" s="63" t="s">
        <v>10</v>
      </c>
      <c r="P28" s="63"/>
      <c r="Q28" s="63"/>
      <c r="R28" s="53"/>
      <c r="S28" s="145"/>
      <c r="T28" s="139"/>
      <c r="U28" s="53"/>
    </row>
    <row r="29" spans="1:21" ht="15.6">
      <c r="A29" s="166" t="s">
        <v>209</v>
      </c>
      <c r="B29" s="166"/>
      <c r="C29" s="166"/>
      <c r="D29" s="148">
        <v>4</v>
      </c>
      <c r="E29" s="148">
        <v>11</v>
      </c>
      <c r="F29" s="148">
        <v>19</v>
      </c>
      <c r="G29" s="148">
        <v>16</v>
      </c>
      <c r="H29" s="148"/>
      <c r="I29" s="148">
        <v>5</v>
      </c>
      <c r="J29" s="149">
        <v>6</v>
      </c>
      <c r="K29" s="148">
        <v>13</v>
      </c>
      <c r="L29" s="149">
        <v>12</v>
      </c>
      <c r="M29" s="148"/>
      <c r="N29" s="148">
        <f>SUM(N7:N28)</f>
        <v>36</v>
      </c>
      <c r="O29" s="148">
        <v>15</v>
      </c>
      <c r="P29" s="149"/>
      <c r="Q29" s="148"/>
      <c r="R29" s="149"/>
      <c r="S29" s="148"/>
      <c r="T29" s="148"/>
      <c r="U29" s="149"/>
    </row>
  </sheetData>
  <mergeCells count="5">
    <mergeCell ref="A1:H1"/>
    <mergeCell ref="A2:H2"/>
    <mergeCell ref="A3:H3"/>
    <mergeCell ref="A4:H4"/>
    <mergeCell ref="A29:C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5545E-BE37-420F-A7D6-C184A01CFAFF}">
  <dimension ref="A1:M29"/>
  <sheetViews>
    <sheetView topLeftCell="A4" workbookViewId="0">
      <selection activeCell="F21" sqref="F21"/>
    </sheetView>
  </sheetViews>
  <sheetFormatPr defaultColWidth="8.77734375" defaultRowHeight="14.4"/>
  <cols>
    <col min="1" max="1" width="28.6640625" style="57" bestFit="1" customWidth="1"/>
    <col min="2" max="2" width="20.21875" style="57" customWidth="1"/>
    <col min="3" max="3" width="15.88671875" style="57" customWidth="1"/>
    <col min="4" max="4" width="29" style="57" hidden="1" customWidth="1"/>
    <col min="5" max="5" width="8.21875" style="17" customWidth="1"/>
    <col min="6" max="6" width="31.5546875" style="57" bestFit="1" customWidth="1"/>
    <col min="7" max="7" width="6.109375" style="17" customWidth="1"/>
    <col min="8" max="8" width="5.88671875" style="14" customWidth="1"/>
    <col min="9" max="9" width="17" style="14" customWidth="1"/>
    <col min="10" max="10" width="42.77734375" style="16" customWidth="1"/>
    <col min="11" max="11" width="15.6640625" style="112" bestFit="1" customWidth="1"/>
    <col min="12" max="12" width="11.77734375" style="112" bestFit="1" customWidth="1"/>
    <col min="13" max="13" width="18.6640625" style="113" bestFit="1" customWidth="1"/>
    <col min="14" max="16384" width="8.77734375" style="57"/>
  </cols>
  <sheetData>
    <row r="1" spans="1:13" ht="18">
      <c r="H1" s="114">
        <f ca="1">TODAY()</f>
        <v>46289</v>
      </c>
      <c r="I1" s="114"/>
      <c r="J1" s="114"/>
      <c r="K1" s="114"/>
      <c r="L1" s="115"/>
      <c r="M1" s="115"/>
    </row>
    <row r="2" spans="1:13" ht="23.25" customHeight="1">
      <c r="H2" s="116">
        <f ca="1">NOW()</f>
        <v>46289.42120960648</v>
      </c>
      <c r="I2" s="116"/>
      <c r="J2" s="116"/>
      <c r="K2" s="116"/>
      <c r="L2" s="115"/>
      <c r="M2" s="115"/>
    </row>
    <row r="3" spans="1:13" s="94" customFormat="1" ht="52.05" customHeight="1">
      <c r="A3" s="9" t="s">
        <v>69</v>
      </c>
      <c r="B3" s="9" t="s">
        <v>138</v>
      </c>
      <c r="C3" s="9" t="s">
        <v>139</v>
      </c>
      <c r="D3" s="9" t="s">
        <v>140</v>
      </c>
      <c r="E3" s="9" t="s">
        <v>171</v>
      </c>
      <c r="F3" s="9" t="s">
        <v>66</v>
      </c>
      <c r="G3" s="9" t="s">
        <v>71</v>
      </c>
      <c r="H3" s="3" t="s">
        <v>2</v>
      </c>
      <c r="I3" s="4" t="s">
        <v>0</v>
      </c>
      <c r="J3" s="5" t="s">
        <v>1</v>
      </c>
      <c r="K3" s="5" t="s">
        <v>3</v>
      </c>
      <c r="L3" s="6" t="s">
        <v>148</v>
      </c>
      <c r="M3" s="6" t="s">
        <v>14</v>
      </c>
    </row>
    <row r="4" spans="1:13" s="94" customFormat="1">
      <c r="A4" s="104" t="s">
        <v>72</v>
      </c>
      <c r="B4" s="104" t="s">
        <v>92</v>
      </c>
      <c r="C4" s="104" t="s">
        <v>93</v>
      </c>
      <c r="D4" s="117" t="s">
        <v>94</v>
      </c>
      <c r="E4" s="51">
        <v>5</v>
      </c>
      <c r="F4" s="106" t="s">
        <v>44</v>
      </c>
      <c r="G4" s="107" t="s">
        <v>40</v>
      </c>
      <c r="H4" s="80">
        <f>SUBTOTAL(3,$J$4:$J4)</f>
        <v>1</v>
      </c>
      <c r="I4" s="81">
        <v>15900</v>
      </c>
      <c r="J4" s="82" t="s">
        <v>18</v>
      </c>
      <c r="K4" s="63" t="s">
        <v>10</v>
      </c>
      <c r="L4" s="62" t="s">
        <v>12</v>
      </c>
      <c r="M4" s="55" t="s">
        <v>7</v>
      </c>
    </row>
    <row r="5" spans="1:13" s="94" customFormat="1">
      <c r="A5" s="104" t="s">
        <v>158</v>
      </c>
      <c r="B5" s="119" t="s">
        <v>162</v>
      </c>
      <c r="C5" s="105" t="s">
        <v>159</v>
      </c>
      <c r="D5" s="117"/>
      <c r="E5" s="51">
        <v>1</v>
      </c>
      <c r="F5" s="106" t="s">
        <v>45</v>
      </c>
      <c r="G5" s="107" t="s">
        <v>40</v>
      </c>
      <c r="H5" s="80">
        <f>SUBTOTAL(3,$J$4:$J5)</f>
        <v>2</v>
      </c>
      <c r="I5" s="81">
        <v>15901</v>
      </c>
      <c r="J5" s="82" t="s">
        <v>19</v>
      </c>
      <c r="K5" s="63" t="s">
        <v>10</v>
      </c>
      <c r="L5" s="62" t="s">
        <v>12</v>
      </c>
      <c r="M5" s="55" t="s">
        <v>7</v>
      </c>
    </row>
    <row r="6" spans="1:13" s="94" customFormat="1">
      <c r="A6" s="103" t="s">
        <v>151</v>
      </c>
      <c r="B6" s="119" t="s">
        <v>163</v>
      </c>
      <c r="C6" s="120" t="s">
        <v>152</v>
      </c>
      <c r="D6" s="118"/>
      <c r="E6" s="51">
        <v>3</v>
      </c>
      <c r="F6" s="106" t="s">
        <v>46</v>
      </c>
      <c r="G6" s="107" t="s">
        <v>41</v>
      </c>
      <c r="H6" s="80">
        <f>SUBTOTAL(3,$J$4:$J6)</f>
        <v>3</v>
      </c>
      <c r="I6" s="81">
        <v>15902</v>
      </c>
      <c r="J6" s="82" t="s">
        <v>20</v>
      </c>
      <c r="K6" s="63" t="s">
        <v>10</v>
      </c>
      <c r="L6" s="62" t="s">
        <v>12</v>
      </c>
      <c r="M6" s="55" t="s">
        <v>7</v>
      </c>
    </row>
    <row r="7" spans="1:13" s="94" customFormat="1">
      <c r="A7" s="121" t="s">
        <v>164</v>
      </c>
      <c r="B7" s="119" t="s">
        <v>165</v>
      </c>
      <c r="C7" s="105" t="s">
        <v>157</v>
      </c>
      <c r="D7" s="117"/>
      <c r="E7" s="51">
        <v>2</v>
      </c>
      <c r="F7" s="106" t="s">
        <v>47</v>
      </c>
      <c r="G7" s="107" t="s">
        <v>42</v>
      </c>
      <c r="H7" s="80">
        <f>SUBTOTAL(3,$J$4:$J7)</f>
        <v>4</v>
      </c>
      <c r="I7" s="81">
        <v>15903</v>
      </c>
      <c r="J7" s="82" t="s">
        <v>21</v>
      </c>
      <c r="K7" s="65" t="s">
        <v>9</v>
      </c>
      <c r="L7" s="62" t="s">
        <v>12</v>
      </c>
      <c r="M7" s="55" t="s">
        <v>7</v>
      </c>
    </row>
    <row r="8" spans="1:13" s="94" customFormat="1">
      <c r="A8" s="104" t="s">
        <v>160</v>
      </c>
      <c r="B8" s="119" t="s">
        <v>162</v>
      </c>
      <c r="C8" s="105" t="s">
        <v>161</v>
      </c>
      <c r="D8" s="117"/>
      <c r="E8" s="51">
        <v>1</v>
      </c>
      <c r="F8" s="106" t="s">
        <v>48</v>
      </c>
      <c r="G8" s="107" t="s">
        <v>41</v>
      </c>
      <c r="H8" s="80">
        <f>SUBTOTAL(3,$J$4:$J8)</f>
        <v>5</v>
      </c>
      <c r="I8" s="81">
        <v>15904</v>
      </c>
      <c r="J8" s="82" t="s">
        <v>22</v>
      </c>
      <c r="K8" s="65" t="s">
        <v>9</v>
      </c>
      <c r="L8" s="62" t="s">
        <v>141</v>
      </c>
      <c r="M8" s="55" t="s">
        <v>7</v>
      </c>
    </row>
    <row r="9" spans="1:13" s="94" customFormat="1">
      <c r="A9" s="104" t="s">
        <v>75</v>
      </c>
      <c r="B9" s="104" t="s">
        <v>102</v>
      </c>
      <c r="C9" s="104" t="s">
        <v>103</v>
      </c>
      <c r="D9" s="117" t="s">
        <v>104</v>
      </c>
      <c r="E9" s="51">
        <v>1</v>
      </c>
      <c r="F9" s="106" t="s">
        <v>49</v>
      </c>
      <c r="G9" s="107" t="s">
        <v>43</v>
      </c>
      <c r="H9" s="80">
        <f>SUBTOTAL(3,$J$4:$J9)</f>
        <v>6</v>
      </c>
      <c r="I9" s="81">
        <v>15905</v>
      </c>
      <c r="J9" s="82" t="s">
        <v>23</v>
      </c>
      <c r="K9" s="65" t="s">
        <v>9</v>
      </c>
      <c r="L9" s="62" t="s">
        <v>12</v>
      </c>
      <c r="M9" s="55" t="s">
        <v>7</v>
      </c>
    </row>
    <row r="10" spans="1:13" s="94" customFormat="1">
      <c r="A10" s="104" t="s">
        <v>76</v>
      </c>
      <c r="B10" s="104" t="s">
        <v>102</v>
      </c>
      <c r="C10" s="104" t="s">
        <v>105</v>
      </c>
      <c r="D10" s="117" t="s">
        <v>106</v>
      </c>
      <c r="E10" s="51">
        <v>3</v>
      </c>
      <c r="F10" s="106" t="s">
        <v>50</v>
      </c>
      <c r="G10" s="107" t="s">
        <v>43</v>
      </c>
      <c r="H10" s="80">
        <f>SUBTOTAL(3,$J$4:$J10)</f>
        <v>7</v>
      </c>
      <c r="I10" s="81">
        <v>15906</v>
      </c>
      <c r="J10" s="82" t="s">
        <v>24</v>
      </c>
      <c r="K10" s="63" t="s">
        <v>10</v>
      </c>
      <c r="L10" s="62" t="s">
        <v>141</v>
      </c>
      <c r="M10" s="55" t="s">
        <v>7</v>
      </c>
    </row>
    <row r="11" spans="1:13" s="94" customFormat="1">
      <c r="A11" s="104" t="s">
        <v>77</v>
      </c>
      <c r="B11" s="104" t="s">
        <v>102</v>
      </c>
      <c r="C11" s="104" t="s">
        <v>107</v>
      </c>
      <c r="D11" s="117" t="s">
        <v>108</v>
      </c>
      <c r="E11" s="51">
        <v>1</v>
      </c>
      <c r="F11" s="106" t="s">
        <v>51</v>
      </c>
      <c r="G11" s="107" t="s">
        <v>43</v>
      </c>
      <c r="H11" s="80">
        <f>SUBTOTAL(3,$J$4:$J11)</f>
        <v>8</v>
      </c>
      <c r="I11" s="81">
        <v>15907</v>
      </c>
      <c r="J11" s="82" t="s">
        <v>25</v>
      </c>
      <c r="K11" s="63" t="s">
        <v>10</v>
      </c>
      <c r="L11" s="62" t="s">
        <v>12</v>
      </c>
      <c r="M11" s="55" t="s">
        <v>7</v>
      </c>
    </row>
    <row r="12" spans="1:13" s="94" customFormat="1">
      <c r="A12" s="104" t="s">
        <v>78</v>
      </c>
      <c r="B12" s="104" t="s">
        <v>109</v>
      </c>
      <c r="C12" s="104" t="s">
        <v>110</v>
      </c>
      <c r="D12" s="117" t="s">
        <v>111</v>
      </c>
      <c r="E12" s="51">
        <v>1</v>
      </c>
      <c r="F12" s="106" t="s">
        <v>52</v>
      </c>
      <c r="G12" s="107" t="s">
        <v>43</v>
      </c>
      <c r="H12" s="80">
        <f>SUBTOTAL(3,$J$4:$J12)</f>
        <v>9</v>
      </c>
      <c r="I12" s="81">
        <v>15908</v>
      </c>
      <c r="J12" s="82" t="s">
        <v>26</v>
      </c>
      <c r="K12" s="65" t="s">
        <v>9</v>
      </c>
      <c r="L12" s="62" t="s">
        <v>12</v>
      </c>
      <c r="M12" s="55" t="s">
        <v>7</v>
      </c>
    </row>
    <row r="13" spans="1:13" s="94" customFormat="1">
      <c r="A13" s="104" t="s">
        <v>79</v>
      </c>
      <c r="B13" s="104" t="s">
        <v>109</v>
      </c>
      <c r="C13" s="104" t="s">
        <v>112</v>
      </c>
      <c r="D13" s="117" t="s">
        <v>113</v>
      </c>
      <c r="E13" s="51">
        <v>1</v>
      </c>
      <c r="F13" s="106" t="s">
        <v>53</v>
      </c>
      <c r="G13" s="107" t="s">
        <v>43</v>
      </c>
      <c r="H13" s="80">
        <f>SUBTOTAL(3,$J$4:$J13)</f>
        <v>10</v>
      </c>
      <c r="I13" s="81">
        <v>15909</v>
      </c>
      <c r="J13" s="82" t="s">
        <v>27</v>
      </c>
      <c r="K13" s="65" t="s">
        <v>9</v>
      </c>
      <c r="L13" s="62" t="s">
        <v>12</v>
      </c>
      <c r="M13" s="55" t="s">
        <v>7</v>
      </c>
    </row>
    <row r="14" spans="1:13" s="94" customFormat="1" ht="15.6" customHeight="1">
      <c r="A14" s="104" t="s">
        <v>80</v>
      </c>
      <c r="B14" s="104" t="s">
        <v>102</v>
      </c>
      <c r="C14" s="104" t="s">
        <v>114</v>
      </c>
      <c r="D14" s="117" t="s">
        <v>115</v>
      </c>
      <c r="E14" s="51">
        <v>1</v>
      </c>
      <c r="F14" s="106" t="s">
        <v>54</v>
      </c>
      <c r="G14" s="107" t="s">
        <v>43</v>
      </c>
      <c r="H14" s="80">
        <f>SUBTOTAL(3,$J$4:$J14)</f>
        <v>11</v>
      </c>
      <c r="I14" s="81">
        <v>15976</v>
      </c>
      <c r="J14" s="82" t="s">
        <v>28</v>
      </c>
      <c r="K14" s="63" t="s">
        <v>10</v>
      </c>
      <c r="L14" s="62" t="s">
        <v>141</v>
      </c>
      <c r="M14" s="55" t="s">
        <v>7</v>
      </c>
    </row>
    <row r="15" spans="1:13" s="94" customFormat="1">
      <c r="A15" s="104" t="s">
        <v>81</v>
      </c>
      <c r="B15" s="104" t="s">
        <v>102</v>
      </c>
      <c r="C15" s="104" t="s">
        <v>116</v>
      </c>
      <c r="D15" s="117" t="s">
        <v>117</v>
      </c>
      <c r="E15" s="51">
        <v>1</v>
      </c>
      <c r="F15" s="106" t="s">
        <v>55</v>
      </c>
      <c r="G15" s="107" t="s">
        <v>43</v>
      </c>
      <c r="H15" s="80">
        <f>SUBTOTAL(3,$J$4:$J15)</f>
        <v>12</v>
      </c>
      <c r="I15" s="81">
        <v>15977</v>
      </c>
      <c r="J15" s="82" t="s">
        <v>29</v>
      </c>
      <c r="K15" s="63" t="s">
        <v>10</v>
      </c>
      <c r="L15" s="62" t="s">
        <v>12</v>
      </c>
      <c r="M15" s="55" t="s">
        <v>7</v>
      </c>
    </row>
    <row r="16" spans="1:13" s="94" customFormat="1">
      <c r="A16" s="119" t="s">
        <v>166</v>
      </c>
      <c r="B16" s="119" t="s">
        <v>165</v>
      </c>
      <c r="C16" s="105" t="s">
        <v>156</v>
      </c>
      <c r="D16" s="117"/>
      <c r="E16" s="51">
        <v>1</v>
      </c>
      <c r="F16" s="106" t="s">
        <v>56</v>
      </c>
      <c r="G16" s="107" t="s">
        <v>43</v>
      </c>
      <c r="H16" s="80">
        <f>SUBTOTAL(3,$J$4:$J16)</f>
        <v>13</v>
      </c>
      <c r="I16" s="81">
        <v>15978</v>
      </c>
      <c r="J16" s="82" t="s">
        <v>30</v>
      </c>
      <c r="K16" s="65" t="s">
        <v>9</v>
      </c>
      <c r="L16" s="62" t="s">
        <v>12</v>
      </c>
      <c r="M16" s="55" t="s">
        <v>7</v>
      </c>
    </row>
    <row r="17" spans="1:13" s="94" customFormat="1">
      <c r="A17" s="104" t="s">
        <v>83</v>
      </c>
      <c r="B17" s="104" t="s">
        <v>102</v>
      </c>
      <c r="C17" s="104" t="s">
        <v>120</v>
      </c>
      <c r="D17" s="117" t="s">
        <v>121</v>
      </c>
      <c r="E17" s="51">
        <v>1</v>
      </c>
      <c r="F17" s="106" t="s">
        <v>58</v>
      </c>
      <c r="G17" s="107" t="s">
        <v>43</v>
      </c>
      <c r="H17" s="80">
        <f>SUBTOTAL(3,$J$4:$J17)</f>
        <v>14</v>
      </c>
      <c r="I17" s="81">
        <v>15980</v>
      </c>
      <c r="J17" s="82" t="s">
        <v>31</v>
      </c>
      <c r="K17" s="65" t="s">
        <v>9</v>
      </c>
      <c r="L17" s="62" t="s">
        <v>12</v>
      </c>
      <c r="M17" s="55" t="s">
        <v>7</v>
      </c>
    </row>
    <row r="18" spans="1:13" s="94" customFormat="1">
      <c r="A18" s="119" t="s">
        <v>167</v>
      </c>
      <c r="B18" s="119" t="s">
        <v>168</v>
      </c>
      <c r="C18" s="105" t="s">
        <v>149</v>
      </c>
      <c r="D18" s="117"/>
      <c r="E18" s="51">
        <v>1</v>
      </c>
      <c r="F18" s="106" t="s">
        <v>57</v>
      </c>
      <c r="G18" s="107" t="s">
        <v>43</v>
      </c>
      <c r="H18" s="80">
        <f>SUBTOTAL(3,$J$4:$J18)</f>
        <v>15</v>
      </c>
      <c r="I18" s="81">
        <v>15981</v>
      </c>
      <c r="J18" s="82" t="s">
        <v>32</v>
      </c>
      <c r="K18" s="63" t="s">
        <v>10</v>
      </c>
      <c r="L18" s="62" t="s">
        <v>141</v>
      </c>
      <c r="M18" s="55" t="s">
        <v>7</v>
      </c>
    </row>
    <row r="19" spans="1:13" s="94" customFormat="1">
      <c r="A19" s="119" t="s">
        <v>169</v>
      </c>
      <c r="B19" s="119" t="s">
        <v>168</v>
      </c>
      <c r="C19" s="105" t="s">
        <v>153</v>
      </c>
      <c r="D19" s="117"/>
      <c r="E19" s="51">
        <v>1</v>
      </c>
      <c r="F19" s="106" t="s">
        <v>59</v>
      </c>
      <c r="G19" s="107" t="s">
        <v>43</v>
      </c>
      <c r="H19" s="80">
        <f>SUBTOTAL(3,$J$4:$J19)</f>
        <v>16</v>
      </c>
      <c r="I19" s="81">
        <v>15983</v>
      </c>
      <c r="J19" s="82" t="s">
        <v>33</v>
      </c>
      <c r="K19" s="65" t="s">
        <v>9</v>
      </c>
      <c r="L19" s="62" t="s">
        <v>12</v>
      </c>
      <c r="M19" s="55" t="s">
        <v>7</v>
      </c>
    </row>
    <row r="20" spans="1:13" s="94" customFormat="1">
      <c r="A20" s="119" t="s">
        <v>170</v>
      </c>
      <c r="B20" s="119" t="s">
        <v>165</v>
      </c>
      <c r="C20" s="105" t="s">
        <v>150</v>
      </c>
      <c r="D20" s="117"/>
      <c r="E20" s="51">
        <v>1</v>
      </c>
      <c r="F20" s="106" t="s">
        <v>60</v>
      </c>
      <c r="G20" s="107" t="s">
        <v>43</v>
      </c>
      <c r="H20" s="80">
        <f>SUBTOTAL(3,$J$4:$J20)</f>
        <v>17</v>
      </c>
      <c r="I20" s="81">
        <v>15985</v>
      </c>
      <c r="J20" s="82" t="s">
        <v>34</v>
      </c>
      <c r="K20" s="65" t="s">
        <v>9</v>
      </c>
      <c r="L20" s="62" t="s">
        <v>12</v>
      </c>
      <c r="M20" s="55" t="s">
        <v>7</v>
      </c>
    </row>
    <row r="21" spans="1:13" s="94" customFormat="1">
      <c r="A21" s="104" t="s">
        <v>87</v>
      </c>
      <c r="B21" s="104" t="s">
        <v>102</v>
      </c>
      <c r="C21" s="104" t="s">
        <v>128</v>
      </c>
      <c r="D21" s="117" t="s">
        <v>129</v>
      </c>
      <c r="E21" s="51">
        <v>1</v>
      </c>
      <c r="F21" s="106" t="s">
        <v>198</v>
      </c>
      <c r="G21" s="107" t="s">
        <v>43</v>
      </c>
      <c r="H21" s="80">
        <f>SUBTOTAL(3,$J$4:$J21)</f>
        <v>18</v>
      </c>
      <c r="I21" s="81">
        <v>15986</v>
      </c>
      <c r="J21" s="82" t="s">
        <v>35</v>
      </c>
      <c r="K21" s="65" t="s">
        <v>9</v>
      </c>
      <c r="L21" s="62" t="s">
        <v>12</v>
      </c>
      <c r="M21" s="55" t="s">
        <v>7</v>
      </c>
    </row>
    <row r="22" spans="1:13" s="94" customFormat="1">
      <c r="A22" s="104" t="s">
        <v>88</v>
      </c>
      <c r="B22" s="104" t="s">
        <v>102</v>
      </c>
      <c r="C22" s="104" t="s">
        <v>130</v>
      </c>
      <c r="D22" s="117" t="s">
        <v>131</v>
      </c>
      <c r="E22" s="51">
        <v>1</v>
      </c>
      <c r="F22" s="106" t="s">
        <v>62</v>
      </c>
      <c r="G22" s="107" t="s">
        <v>43</v>
      </c>
      <c r="H22" s="80">
        <f>SUBTOTAL(3,$J$4:$J22)</f>
        <v>19</v>
      </c>
      <c r="I22" s="81">
        <v>15987</v>
      </c>
      <c r="J22" s="82" t="s">
        <v>36</v>
      </c>
      <c r="K22" s="65" t="s">
        <v>9</v>
      </c>
      <c r="L22" s="62" t="s">
        <v>12</v>
      </c>
      <c r="M22" s="55" t="s">
        <v>7</v>
      </c>
    </row>
    <row r="23" spans="1:13" s="94" customFormat="1">
      <c r="A23" s="104" t="s">
        <v>89</v>
      </c>
      <c r="B23" s="104" t="s">
        <v>102</v>
      </c>
      <c r="C23" s="104" t="s">
        <v>132</v>
      </c>
      <c r="D23" s="117" t="s">
        <v>133</v>
      </c>
      <c r="E23" s="51">
        <v>2</v>
      </c>
      <c r="F23" s="106" t="s">
        <v>63</v>
      </c>
      <c r="G23" s="107" t="s">
        <v>43</v>
      </c>
      <c r="H23" s="80">
        <f>SUBTOTAL(3,$J$4:$J23)</f>
        <v>20</v>
      </c>
      <c r="I23" s="81">
        <v>15988</v>
      </c>
      <c r="J23" s="82" t="s">
        <v>37</v>
      </c>
      <c r="K23" s="65" t="s">
        <v>9</v>
      </c>
      <c r="L23" s="62" t="s">
        <v>12</v>
      </c>
      <c r="M23" s="55" t="s">
        <v>7</v>
      </c>
    </row>
    <row r="24" spans="1:13" s="94" customFormat="1">
      <c r="A24" s="104" t="s">
        <v>90</v>
      </c>
      <c r="B24" s="104" t="s">
        <v>102</v>
      </c>
      <c r="C24" s="104" t="s">
        <v>134</v>
      </c>
      <c r="D24" s="117" t="s">
        <v>135</v>
      </c>
      <c r="E24" s="51">
        <v>1</v>
      </c>
      <c r="F24" s="106" t="s">
        <v>64</v>
      </c>
      <c r="G24" s="107" t="s">
        <v>43</v>
      </c>
      <c r="H24" s="80">
        <f>SUBTOTAL(3,$J$4:$J24)</f>
        <v>21</v>
      </c>
      <c r="I24" s="81">
        <v>15989</v>
      </c>
      <c r="J24" s="82" t="s">
        <v>38</v>
      </c>
      <c r="K24" s="63" t="s">
        <v>10</v>
      </c>
      <c r="L24" s="62" t="s">
        <v>12</v>
      </c>
      <c r="M24" s="55" t="s">
        <v>7</v>
      </c>
    </row>
    <row r="25" spans="1:13" s="94" customFormat="1" ht="19.05" customHeight="1">
      <c r="A25" s="104" t="s">
        <v>154</v>
      </c>
      <c r="B25" s="119" t="s">
        <v>165</v>
      </c>
      <c r="C25" s="105" t="s">
        <v>155</v>
      </c>
      <c r="D25" s="117"/>
      <c r="E25" s="51">
        <v>1</v>
      </c>
      <c r="F25" s="106" t="s">
        <v>65</v>
      </c>
      <c r="G25" s="107" t="s">
        <v>43</v>
      </c>
      <c r="H25" s="80">
        <f>SUBTOTAL(3,$J$4:$J25)</f>
        <v>22</v>
      </c>
      <c r="I25" s="81">
        <v>15990</v>
      </c>
      <c r="J25" s="82" t="s">
        <v>39</v>
      </c>
      <c r="K25" s="63" t="s">
        <v>10</v>
      </c>
      <c r="L25" s="68" t="s">
        <v>141</v>
      </c>
      <c r="M25" s="69" t="s">
        <v>7</v>
      </c>
    </row>
    <row r="26" spans="1:13">
      <c r="J26" s="15"/>
      <c r="K26" s="108"/>
      <c r="L26" s="109"/>
      <c r="M26" s="109"/>
    </row>
    <row r="27" spans="1:13">
      <c r="J27" s="15"/>
      <c r="K27" s="108"/>
      <c r="L27" s="109"/>
      <c r="M27" s="109"/>
    </row>
    <row r="28" spans="1:13">
      <c r="J28" s="15"/>
      <c r="K28" s="110"/>
      <c r="L28" s="109"/>
      <c r="M28" s="109"/>
    </row>
    <row r="29" spans="1:13">
      <c r="J29" s="15"/>
      <c r="K29" s="111"/>
      <c r="L29" s="109"/>
      <c r="M29" s="109"/>
    </row>
  </sheetData>
  <hyperlinks>
    <hyperlink ref="D24" r:id="rId1" xr:uid="{C16654DF-28A5-4C53-B6FC-011397B269D2}"/>
    <hyperlink ref="D23" r:id="rId2" xr:uid="{8DCBCB10-04CB-42B4-BE17-405E98C51DC4}"/>
    <hyperlink ref="D22" r:id="rId3" xr:uid="{BDACE7AE-F05E-4C9F-9FFB-55CA8E817BDC}"/>
    <hyperlink ref="D21" r:id="rId4" xr:uid="{6AE3E543-A74B-4872-8D73-4050B892DA04}"/>
    <hyperlink ref="D17" r:id="rId5" xr:uid="{5F4A9624-FEC4-4AAD-A195-2C1D49C272D8}"/>
    <hyperlink ref="D15" r:id="rId6" xr:uid="{CF0A3D31-C322-4A31-928C-541616EAA9A6}"/>
    <hyperlink ref="D14" r:id="rId7" xr:uid="{0BE04131-E50E-48C3-90A6-5794BCED8090}"/>
    <hyperlink ref="D13" r:id="rId8" xr:uid="{17628921-3360-4718-872E-82192D495C62}"/>
    <hyperlink ref="D12" r:id="rId9" xr:uid="{32DDD500-76F1-4297-9745-627A8DE6C4B1}"/>
    <hyperlink ref="D11" r:id="rId10" xr:uid="{3915E799-0327-44D8-A25F-6C4477681B6A}"/>
    <hyperlink ref="D10" r:id="rId11" xr:uid="{A3BAF46B-4125-4F47-B1AD-1C6860CF3F8C}"/>
    <hyperlink ref="D9" r:id="rId12" xr:uid="{7CDAF570-31E2-4FAF-9E29-97E79CAD05A9}"/>
    <hyperlink ref="D4" r:id="rId13" xr:uid="{0D741DA2-7CC8-4B29-A6CD-36FD766688B9}"/>
  </hyperlinks>
  <pageMargins left="0.7" right="0.7" top="0.75" bottom="0.75" header="0.3" footer="0.3"/>
  <tableParts count="1">
    <tablePart r:id="rId1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E1816-449F-483E-9DD4-5676D099B730}">
  <dimension ref="A1:L30"/>
  <sheetViews>
    <sheetView workbookViewId="0">
      <selection activeCell="E9" sqref="E9"/>
    </sheetView>
  </sheetViews>
  <sheetFormatPr defaultColWidth="8.77734375" defaultRowHeight="14.4"/>
  <cols>
    <col min="1" max="1" width="10.44140625" customWidth="1"/>
    <col min="2" max="3" width="20.21875" customWidth="1"/>
    <col min="4" max="4" width="33.5546875" bestFit="1" customWidth="1"/>
    <col min="5" max="5" width="31.5546875" bestFit="1" customWidth="1"/>
    <col min="6" max="6" width="6.109375" style="11" customWidth="1"/>
    <col min="7" max="7" width="5.88671875" style="1" customWidth="1"/>
    <col min="8" max="8" width="17" style="1" customWidth="1"/>
    <col min="9" max="9" width="42.77734375" style="2" customWidth="1"/>
    <col min="10" max="10" width="15.44140625" style="12" bestFit="1" customWidth="1"/>
    <col min="11" max="11" width="15.6640625" style="12" bestFit="1" customWidth="1"/>
    <col min="12" max="12" width="17.77734375" style="94" customWidth="1"/>
    <col min="13" max="13" width="56.33203125" style="94" bestFit="1" customWidth="1"/>
    <col min="14" max="16384" width="8.77734375" style="94"/>
  </cols>
  <sheetData>
    <row r="1" spans="1:12">
      <c r="G1" s="100">
        <f ca="1">TODAY()</f>
        <v>46289</v>
      </c>
      <c r="H1" s="100"/>
      <c r="I1" s="100"/>
      <c r="J1" s="100"/>
      <c r="K1" s="100"/>
    </row>
    <row r="2" spans="1:12" ht="23.25" customHeight="1">
      <c r="G2" s="99">
        <f ca="1">NOW()</f>
        <v>46289.42120960648</v>
      </c>
      <c r="H2" s="99"/>
      <c r="I2" s="99"/>
      <c r="J2" s="99"/>
      <c r="K2" s="99"/>
    </row>
    <row r="3" spans="1:12" ht="52.05" customHeight="1">
      <c r="A3" s="9" t="s">
        <v>68</v>
      </c>
      <c r="B3" s="9" t="s">
        <v>138</v>
      </c>
      <c r="C3" s="9" t="s">
        <v>139</v>
      </c>
      <c r="D3" s="9" t="s">
        <v>140</v>
      </c>
      <c r="E3" s="9" t="s">
        <v>66</v>
      </c>
      <c r="F3" s="9" t="s">
        <v>71</v>
      </c>
      <c r="G3" s="3" t="s">
        <v>2</v>
      </c>
      <c r="H3" s="4" t="s">
        <v>0</v>
      </c>
      <c r="I3" s="5" t="s">
        <v>1</v>
      </c>
      <c r="J3" s="5" t="s">
        <v>143</v>
      </c>
      <c r="K3" s="5" t="s">
        <v>3</v>
      </c>
    </row>
    <row r="4" spans="1:12">
      <c r="A4" s="38"/>
      <c r="B4" s="73"/>
      <c r="C4" s="73"/>
      <c r="D4" s="74"/>
      <c r="E4" s="39" t="s">
        <v>44</v>
      </c>
      <c r="F4" s="41" t="s">
        <v>40</v>
      </c>
      <c r="G4" s="40">
        <f>SUBTOTAL(3,$I$4:$I4)</f>
        <v>1</v>
      </c>
      <c r="H4" s="25">
        <v>15900</v>
      </c>
      <c r="I4" s="20" t="s">
        <v>18</v>
      </c>
      <c r="J4" s="29" t="s">
        <v>12</v>
      </c>
      <c r="K4" s="64" t="s">
        <v>10</v>
      </c>
    </row>
    <row r="5" spans="1:12">
      <c r="A5" s="49"/>
      <c r="B5" s="46"/>
      <c r="C5" s="46"/>
      <c r="D5" s="47"/>
      <c r="E5" s="50" t="s">
        <v>45</v>
      </c>
      <c r="F5" s="51" t="s">
        <v>40</v>
      </c>
      <c r="G5" s="52">
        <f>SUBTOTAL(3,$I$4:$I5)</f>
        <v>2</v>
      </c>
      <c r="H5" s="26">
        <v>15901</v>
      </c>
      <c r="I5" s="53" t="s">
        <v>19</v>
      </c>
      <c r="J5" s="71" t="s">
        <v>12</v>
      </c>
      <c r="K5" s="63" t="s">
        <v>10</v>
      </c>
      <c r="L5" s="101"/>
    </row>
    <row r="6" spans="1:12">
      <c r="A6" s="38"/>
      <c r="B6" s="73"/>
      <c r="C6" s="73"/>
      <c r="D6" s="74"/>
      <c r="E6" s="39" t="s">
        <v>46</v>
      </c>
      <c r="F6" s="41" t="s">
        <v>41</v>
      </c>
      <c r="G6" s="40">
        <f>SUBTOTAL(3,$I$4:$I6)</f>
        <v>3</v>
      </c>
      <c r="H6" s="25">
        <v>15902</v>
      </c>
      <c r="I6" s="20" t="s">
        <v>20</v>
      </c>
      <c r="J6" s="32" t="s">
        <v>12</v>
      </c>
      <c r="K6" s="64" t="s">
        <v>10</v>
      </c>
      <c r="L6" s="101"/>
    </row>
    <row r="7" spans="1:12">
      <c r="A7" s="49"/>
      <c r="B7" s="46"/>
      <c r="C7" s="48"/>
      <c r="D7" s="47"/>
      <c r="E7" s="50" t="s">
        <v>47</v>
      </c>
      <c r="F7" s="51" t="s">
        <v>42</v>
      </c>
      <c r="G7" s="52">
        <f>SUBTOTAL(3,$I$4:$I7)</f>
        <v>4</v>
      </c>
      <c r="H7" s="26">
        <v>15903</v>
      </c>
      <c r="I7" s="53" t="s">
        <v>21</v>
      </c>
      <c r="J7" s="54"/>
      <c r="K7" s="65" t="s">
        <v>9</v>
      </c>
      <c r="L7" s="101"/>
    </row>
    <row r="8" spans="1:12">
      <c r="A8" s="38"/>
      <c r="B8" s="73"/>
      <c r="C8" s="73"/>
      <c r="D8" s="74"/>
      <c r="E8" s="39" t="s">
        <v>48</v>
      </c>
      <c r="F8" s="41" t="s">
        <v>41</v>
      </c>
      <c r="G8" s="40">
        <f>SUBTOTAL(3,$I$4:$I8)</f>
        <v>5</v>
      </c>
      <c r="H8" s="25">
        <v>15904</v>
      </c>
      <c r="I8" s="20" t="s">
        <v>22</v>
      </c>
      <c r="J8" s="29" t="s">
        <v>12</v>
      </c>
      <c r="K8" s="79" t="s">
        <v>9</v>
      </c>
      <c r="L8" s="95"/>
    </row>
    <row r="9" spans="1:12">
      <c r="A9" s="49"/>
      <c r="B9" s="46"/>
      <c r="C9" s="46"/>
      <c r="D9" s="47"/>
      <c r="E9" s="50" t="s">
        <v>49</v>
      </c>
      <c r="F9" s="51" t="s">
        <v>43</v>
      </c>
      <c r="G9" s="52">
        <f>SUBTOTAL(3,$I$4:$I9)</f>
        <v>6</v>
      </c>
      <c r="H9" s="26">
        <v>15905</v>
      </c>
      <c r="I9" s="53" t="s">
        <v>23</v>
      </c>
      <c r="J9" s="54"/>
      <c r="K9" s="65" t="s">
        <v>9</v>
      </c>
      <c r="L9" s="95"/>
    </row>
    <row r="10" spans="1:12">
      <c r="A10" s="38"/>
      <c r="B10" s="46"/>
      <c r="C10" s="46"/>
      <c r="D10" s="47"/>
      <c r="E10" s="39" t="s">
        <v>50</v>
      </c>
      <c r="F10" s="41" t="s">
        <v>43</v>
      </c>
      <c r="G10" s="40">
        <f>SUBTOTAL(3,$I$4:$I10)</f>
        <v>7</v>
      </c>
      <c r="H10" s="25">
        <v>15906</v>
      </c>
      <c r="I10" s="20" t="s">
        <v>24</v>
      </c>
      <c r="J10" s="36" t="s">
        <v>12</v>
      </c>
      <c r="K10" s="64" t="s">
        <v>10</v>
      </c>
      <c r="L10" s="95"/>
    </row>
    <row r="11" spans="1:12">
      <c r="A11" s="49"/>
      <c r="B11" s="46"/>
      <c r="C11" s="46"/>
      <c r="D11" s="47"/>
      <c r="E11" s="50" t="s">
        <v>51</v>
      </c>
      <c r="F11" s="51" t="s">
        <v>43</v>
      </c>
      <c r="G11" s="52">
        <f>SUBTOTAL(3,$I$4:$I11)</f>
        <v>8</v>
      </c>
      <c r="H11" s="26">
        <v>15907</v>
      </c>
      <c r="I11" s="53" t="s">
        <v>25</v>
      </c>
      <c r="J11" s="58" t="s">
        <v>12</v>
      </c>
      <c r="K11" s="63" t="s">
        <v>10</v>
      </c>
      <c r="L11" s="95"/>
    </row>
    <row r="12" spans="1:12">
      <c r="A12" s="38"/>
      <c r="B12" s="73"/>
      <c r="C12" s="73"/>
      <c r="D12" s="74"/>
      <c r="E12" s="39" t="s">
        <v>52</v>
      </c>
      <c r="F12" s="41" t="s">
        <v>43</v>
      </c>
      <c r="G12" s="40">
        <f>SUBTOTAL(3,$I$4:$I12)</f>
        <v>9</v>
      </c>
      <c r="H12" s="25">
        <v>15908</v>
      </c>
      <c r="I12" s="20" t="s">
        <v>26</v>
      </c>
      <c r="J12" s="37" t="s">
        <v>12</v>
      </c>
      <c r="K12" s="79" t="s">
        <v>9</v>
      </c>
      <c r="L12" s="95"/>
    </row>
    <row r="13" spans="1:12">
      <c r="A13" s="49"/>
      <c r="B13" s="46"/>
      <c r="C13" s="46"/>
      <c r="D13" s="47"/>
      <c r="E13" s="50" t="s">
        <v>53</v>
      </c>
      <c r="F13" s="51" t="s">
        <v>43</v>
      </c>
      <c r="G13" s="52">
        <f>SUBTOTAL(3,$I$4:$I13)</f>
        <v>10</v>
      </c>
      <c r="H13" s="26">
        <v>15909</v>
      </c>
      <c r="I13" s="53" t="s">
        <v>27</v>
      </c>
      <c r="J13" s="60" t="s">
        <v>12</v>
      </c>
      <c r="K13" s="65" t="s">
        <v>9</v>
      </c>
      <c r="L13" s="95"/>
    </row>
    <row r="14" spans="1:12" ht="15.6" customHeight="1">
      <c r="A14" s="38"/>
      <c r="B14" s="46"/>
      <c r="C14" s="46"/>
      <c r="D14" s="47"/>
      <c r="E14" s="39" t="s">
        <v>54</v>
      </c>
      <c r="F14" s="41" t="s">
        <v>43</v>
      </c>
      <c r="G14" s="40">
        <f>SUBTOTAL(3,$I$4:$I14)</f>
        <v>11</v>
      </c>
      <c r="H14" s="25">
        <v>15976</v>
      </c>
      <c r="I14" s="20" t="s">
        <v>28</v>
      </c>
      <c r="J14" s="29" t="s">
        <v>12</v>
      </c>
      <c r="K14" s="64" t="s">
        <v>10</v>
      </c>
      <c r="L14" s="95"/>
    </row>
    <row r="15" spans="1:12">
      <c r="A15" s="49"/>
      <c r="B15" s="46"/>
      <c r="C15" s="46"/>
      <c r="D15" s="47"/>
      <c r="E15" s="50" t="s">
        <v>55</v>
      </c>
      <c r="F15" s="51" t="s">
        <v>43</v>
      </c>
      <c r="G15" s="52">
        <f>SUBTOTAL(3,$I$4:$I15)</f>
        <v>12</v>
      </c>
      <c r="H15" s="26">
        <v>15977</v>
      </c>
      <c r="I15" s="53" t="s">
        <v>29</v>
      </c>
      <c r="J15" s="54"/>
      <c r="K15" s="63" t="s">
        <v>10</v>
      </c>
      <c r="L15" s="95"/>
    </row>
    <row r="16" spans="1:12">
      <c r="A16" s="38"/>
      <c r="B16" s="73"/>
      <c r="C16" s="73"/>
      <c r="D16" s="74"/>
      <c r="E16" s="39" t="s">
        <v>56</v>
      </c>
      <c r="F16" s="41" t="s">
        <v>43</v>
      </c>
      <c r="G16" s="40">
        <f>SUBTOTAL(3,$I$4:$I16)</f>
        <v>13</v>
      </c>
      <c r="H16" s="25">
        <v>15978</v>
      </c>
      <c r="I16" s="20" t="s">
        <v>30</v>
      </c>
      <c r="J16" s="29" t="s">
        <v>12</v>
      </c>
      <c r="K16" s="79" t="s">
        <v>9</v>
      </c>
      <c r="L16" s="95"/>
    </row>
    <row r="17" spans="1:12">
      <c r="A17" s="49"/>
      <c r="B17" s="46"/>
      <c r="C17" s="46"/>
      <c r="D17" s="47"/>
      <c r="E17" s="50" t="s">
        <v>58</v>
      </c>
      <c r="F17" s="51" t="s">
        <v>43</v>
      </c>
      <c r="G17" s="52">
        <f>SUBTOTAL(3,$I$4:$I17)</f>
        <v>14</v>
      </c>
      <c r="H17" s="26">
        <v>15980</v>
      </c>
      <c r="I17" s="53" t="s">
        <v>31</v>
      </c>
      <c r="J17" s="60" t="s">
        <v>12</v>
      </c>
      <c r="K17" s="65" t="s">
        <v>9</v>
      </c>
      <c r="L17" s="95"/>
    </row>
    <row r="18" spans="1:12">
      <c r="A18" s="38"/>
      <c r="B18" s="46"/>
      <c r="C18" s="46"/>
      <c r="D18" s="47"/>
      <c r="E18" s="39" t="s">
        <v>57</v>
      </c>
      <c r="F18" s="41" t="s">
        <v>43</v>
      </c>
      <c r="G18" s="40">
        <f>SUBTOTAL(3,$I$4:$I18)</f>
        <v>15</v>
      </c>
      <c r="H18" s="25">
        <v>15981</v>
      </c>
      <c r="I18" s="20" t="s">
        <v>32</v>
      </c>
      <c r="J18" s="29" t="s">
        <v>12</v>
      </c>
      <c r="K18" s="64" t="s">
        <v>10</v>
      </c>
      <c r="L18" s="95"/>
    </row>
    <row r="19" spans="1:12">
      <c r="A19" s="49"/>
      <c r="B19" s="46"/>
      <c r="C19" s="46"/>
      <c r="D19" s="47"/>
      <c r="E19" s="50" t="s">
        <v>59</v>
      </c>
      <c r="F19" s="51" t="s">
        <v>43</v>
      </c>
      <c r="G19" s="52">
        <f>SUBTOTAL(3,$I$4:$I19)</f>
        <v>16</v>
      </c>
      <c r="H19" s="26">
        <v>15983</v>
      </c>
      <c r="I19" s="53" t="s">
        <v>33</v>
      </c>
      <c r="J19" s="54"/>
      <c r="K19" s="65" t="s">
        <v>9</v>
      </c>
      <c r="L19" s="95"/>
    </row>
    <row r="20" spans="1:12">
      <c r="A20" s="38"/>
      <c r="B20" s="73"/>
      <c r="C20" s="73"/>
      <c r="D20" s="74"/>
      <c r="E20" s="39" t="s">
        <v>60</v>
      </c>
      <c r="F20" s="41" t="s">
        <v>43</v>
      </c>
      <c r="G20" s="40">
        <f>SUBTOTAL(3,$I$4:$I20)</f>
        <v>17</v>
      </c>
      <c r="H20" s="25">
        <v>15985</v>
      </c>
      <c r="I20" s="20" t="s">
        <v>34</v>
      </c>
      <c r="J20" s="28"/>
      <c r="K20" s="79" t="s">
        <v>9</v>
      </c>
      <c r="L20" s="95"/>
    </row>
    <row r="21" spans="1:12">
      <c r="A21" s="49"/>
      <c r="B21" s="46"/>
      <c r="C21" s="46"/>
      <c r="D21" s="47"/>
      <c r="E21" s="50" t="s">
        <v>61</v>
      </c>
      <c r="F21" s="51" t="s">
        <v>43</v>
      </c>
      <c r="G21" s="52">
        <f>SUBTOTAL(3,$I$4:$I21)</f>
        <v>18</v>
      </c>
      <c r="H21" s="26">
        <v>15986</v>
      </c>
      <c r="I21" s="53" t="s">
        <v>35</v>
      </c>
      <c r="J21" s="60" t="s">
        <v>12</v>
      </c>
      <c r="K21" s="65" t="s">
        <v>9</v>
      </c>
      <c r="L21" s="95"/>
    </row>
    <row r="22" spans="1:12">
      <c r="A22" s="38"/>
      <c r="B22" s="73"/>
      <c r="C22" s="73"/>
      <c r="D22" s="74"/>
      <c r="E22" s="39" t="s">
        <v>62</v>
      </c>
      <c r="F22" s="41" t="s">
        <v>43</v>
      </c>
      <c r="G22" s="40">
        <f>SUBTOTAL(3,$I$4:$I22)</f>
        <v>19</v>
      </c>
      <c r="H22" s="25">
        <v>15987</v>
      </c>
      <c r="I22" s="20" t="s">
        <v>36</v>
      </c>
      <c r="J22" s="29" t="s">
        <v>12</v>
      </c>
      <c r="K22" s="79" t="s">
        <v>9</v>
      </c>
      <c r="L22" s="95"/>
    </row>
    <row r="23" spans="1:12">
      <c r="A23" s="83"/>
      <c r="B23" s="84"/>
      <c r="C23" s="84"/>
      <c r="D23" s="85"/>
      <c r="E23" s="86" t="s">
        <v>63</v>
      </c>
      <c r="F23" s="87" t="s">
        <v>43</v>
      </c>
      <c r="G23" s="88">
        <f>SUBTOTAL(3,$I$4:$I23)</f>
        <v>20</v>
      </c>
      <c r="H23" s="89">
        <v>15988</v>
      </c>
      <c r="I23" s="90" t="s">
        <v>37</v>
      </c>
      <c r="J23" s="91" t="s">
        <v>12</v>
      </c>
      <c r="K23" s="92" t="s">
        <v>9</v>
      </c>
      <c r="L23" s="95"/>
    </row>
    <row r="24" spans="1:12">
      <c r="A24" s="38"/>
      <c r="B24" s="46"/>
      <c r="C24" s="46"/>
      <c r="D24" s="47"/>
      <c r="E24" s="39" t="s">
        <v>64</v>
      </c>
      <c r="F24" s="41" t="s">
        <v>43</v>
      </c>
      <c r="G24" s="40">
        <f>SUBTOTAL(3,$I$4:$I24)</f>
        <v>21</v>
      </c>
      <c r="H24" s="25">
        <v>15989</v>
      </c>
      <c r="I24" s="20" t="s">
        <v>38</v>
      </c>
      <c r="J24" s="29" t="s">
        <v>12</v>
      </c>
      <c r="K24" s="64" t="s">
        <v>10</v>
      </c>
      <c r="L24" s="95"/>
    </row>
    <row r="25" spans="1:12" ht="19.05" customHeight="1">
      <c r="A25" s="49"/>
      <c r="B25" s="46"/>
      <c r="C25" s="46"/>
      <c r="D25" s="47"/>
      <c r="E25" s="50" t="s">
        <v>65</v>
      </c>
      <c r="F25" s="51" t="s">
        <v>43</v>
      </c>
      <c r="G25" s="52">
        <f>SUBTOTAL(3,$I$4:$I25)</f>
        <v>22</v>
      </c>
      <c r="H25" s="26">
        <v>15990</v>
      </c>
      <c r="I25" s="53" t="s">
        <v>39</v>
      </c>
      <c r="J25" s="60" t="s">
        <v>12</v>
      </c>
      <c r="K25" s="63" t="s">
        <v>10</v>
      </c>
      <c r="L25" s="95"/>
    </row>
    <row r="26" spans="1:12">
      <c r="G26" s="14"/>
      <c r="H26" s="14"/>
      <c r="I26" s="15"/>
      <c r="J26" s="96" t="s">
        <v>12</v>
      </c>
      <c r="K26" s="66"/>
      <c r="L26" s="95"/>
    </row>
    <row r="27" spans="1:12">
      <c r="G27" s="14"/>
      <c r="H27" s="14"/>
      <c r="I27" s="15"/>
      <c r="J27" s="91" t="s">
        <v>12</v>
      </c>
      <c r="K27" s="66"/>
    </row>
    <row r="28" spans="1:12">
      <c r="G28" s="14"/>
      <c r="H28" s="14"/>
      <c r="I28" s="15"/>
      <c r="J28" s="97" t="s">
        <v>12</v>
      </c>
      <c r="K28" s="67"/>
    </row>
    <row r="29" spans="1:12">
      <c r="G29" s="14"/>
      <c r="H29" s="14"/>
      <c r="I29" s="15"/>
      <c r="J29" s="98"/>
      <c r="K29" s="19"/>
    </row>
    <row r="30" spans="1:12">
      <c r="G30" s="14"/>
      <c r="H30" s="14"/>
      <c r="I30" s="16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AA7DF-8A0C-49A2-99CD-64611F5150CA}">
  <dimension ref="A1:K30"/>
  <sheetViews>
    <sheetView topLeftCell="A3" workbookViewId="0">
      <selection activeCell="C14" sqref="C14:C21"/>
    </sheetView>
  </sheetViews>
  <sheetFormatPr defaultColWidth="8.77734375" defaultRowHeight="14.4"/>
  <cols>
    <col min="1" max="1" width="29" bestFit="1" customWidth="1"/>
    <col min="2" max="2" width="23.77734375" bestFit="1" customWidth="1"/>
    <col min="3" max="3" width="20.21875" customWidth="1"/>
    <col min="4" max="4" width="12.109375" customWidth="1"/>
    <col min="5" max="5" width="31.5546875" bestFit="1" customWidth="1"/>
    <col min="6" max="6" width="6.109375" style="11" customWidth="1"/>
    <col min="7" max="7" width="5.88671875" style="1" customWidth="1"/>
    <col min="8" max="8" width="17" style="1" customWidth="1"/>
    <col min="9" max="9" width="42.77734375" style="2" customWidth="1"/>
    <col min="10" max="10" width="15.6640625" style="12" bestFit="1" customWidth="1"/>
    <col min="11" max="11" width="19.88671875" bestFit="1" customWidth="1"/>
    <col min="12" max="16384" width="8.77734375" style="94"/>
  </cols>
  <sheetData>
    <row r="1" spans="1:11" ht="18">
      <c r="G1" s="100">
        <f ca="1">TODAY()</f>
        <v>46289</v>
      </c>
      <c r="H1" s="100"/>
      <c r="I1" s="100"/>
      <c r="J1" s="100"/>
      <c r="K1" s="13"/>
    </row>
    <row r="2" spans="1:11" ht="23.25" customHeight="1">
      <c r="G2" s="99">
        <f ca="1">NOW()</f>
        <v>46289.42120960648</v>
      </c>
      <c r="H2" s="99"/>
      <c r="I2" s="99"/>
      <c r="J2" s="99"/>
      <c r="K2" s="13"/>
    </row>
    <row r="3" spans="1:11" ht="52.05" customHeight="1">
      <c r="A3" s="9" t="s">
        <v>144</v>
      </c>
      <c r="B3" s="9" t="s">
        <v>138</v>
      </c>
      <c r="C3" s="9" t="s">
        <v>139</v>
      </c>
      <c r="D3" s="9" t="s">
        <v>67</v>
      </c>
      <c r="E3" s="9" t="s">
        <v>66</v>
      </c>
      <c r="F3" s="9" t="s">
        <v>71</v>
      </c>
      <c r="G3" s="3" t="s">
        <v>2</v>
      </c>
      <c r="H3" s="4" t="s">
        <v>0</v>
      </c>
      <c r="I3" s="5" t="s">
        <v>1</v>
      </c>
      <c r="J3" s="5" t="s">
        <v>3</v>
      </c>
      <c r="K3" s="6" t="s">
        <v>142</v>
      </c>
    </row>
    <row r="4" spans="1:11">
      <c r="A4" s="104" t="s">
        <v>72</v>
      </c>
      <c r="B4" s="104" t="s">
        <v>92</v>
      </c>
      <c r="C4" s="104" t="s">
        <v>93</v>
      </c>
      <c r="D4" s="38"/>
      <c r="E4" s="39" t="s">
        <v>44</v>
      </c>
      <c r="F4" s="41" t="s">
        <v>40</v>
      </c>
      <c r="G4" s="40">
        <f>SUBTOTAL(3,$I$4:$I4)</f>
        <v>1</v>
      </c>
      <c r="H4" s="25">
        <v>15900</v>
      </c>
      <c r="I4" s="20" t="s">
        <v>18</v>
      </c>
      <c r="J4" s="64" t="s">
        <v>10</v>
      </c>
      <c r="K4" s="30" t="s">
        <v>7</v>
      </c>
    </row>
    <row r="5" spans="1:11">
      <c r="A5" s="104" t="s">
        <v>158</v>
      </c>
      <c r="B5" s="119" t="s">
        <v>162</v>
      </c>
      <c r="C5" s="105" t="s">
        <v>159</v>
      </c>
      <c r="D5" s="49"/>
      <c r="E5" s="50" t="s">
        <v>45</v>
      </c>
      <c r="F5" s="51" t="s">
        <v>40</v>
      </c>
      <c r="G5" s="52">
        <f>SUBTOTAL(3,$I$4:$I5)</f>
        <v>2</v>
      </c>
      <c r="H5" s="26">
        <v>15901</v>
      </c>
      <c r="I5" s="53" t="s">
        <v>19</v>
      </c>
      <c r="J5" s="63" t="s">
        <v>10</v>
      </c>
      <c r="K5" s="55" t="s">
        <v>7</v>
      </c>
    </row>
    <row r="6" spans="1:11">
      <c r="A6" s="103" t="s">
        <v>151</v>
      </c>
      <c r="B6" s="119" t="s">
        <v>163</v>
      </c>
      <c r="C6" s="120" t="s">
        <v>152</v>
      </c>
      <c r="D6" s="38"/>
      <c r="E6" s="39" t="s">
        <v>46</v>
      </c>
      <c r="F6" s="41" t="s">
        <v>41</v>
      </c>
      <c r="G6" s="40">
        <f>SUBTOTAL(3,$I$4:$I6)</f>
        <v>3</v>
      </c>
      <c r="H6" s="25">
        <v>15902</v>
      </c>
      <c r="I6" s="20" t="s">
        <v>20</v>
      </c>
      <c r="J6" s="64" t="s">
        <v>10</v>
      </c>
      <c r="K6" s="30" t="s">
        <v>7</v>
      </c>
    </row>
    <row r="7" spans="1:11">
      <c r="A7" s="121" t="s">
        <v>164</v>
      </c>
      <c r="B7" s="119" t="s">
        <v>165</v>
      </c>
      <c r="C7" s="105" t="s">
        <v>157</v>
      </c>
      <c r="D7" s="49"/>
      <c r="E7" s="50" t="s">
        <v>47</v>
      </c>
      <c r="F7" s="51" t="s">
        <v>42</v>
      </c>
      <c r="G7" s="52">
        <f>SUBTOTAL(3,$I$4:$I7)</f>
        <v>4</v>
      </c>
      <c r="H7" s="26">
        <v>15903</v>
      </c>
      <c r="I7" s="53" t="s">
        <v>21</v>
      </c>
      <c r="J7" s="65" t="s">
        <v>9</v>
      </c>
      <c r="K7" s="55" t="s">
        <v>8</v>
      </c>
    </row>
    <row r="8" spans="1:11">
      <c r="A8" s="104" t="s">
        <v>160</v>
      </c>
      <c r="B8" s="119" t="s">
        <v>162</v>
      </c>
      <c r="C8" s="105" t="s">
        <v>161</v>
      </c>
      <c r="D8" s="38"/>
      <c r="E8" s="39" t="s">
        <v>48</v>
      </c>
      <c r="F8" s="41" t="s">
        <v>41</v>
      </c>
      <c r="G8" s="40">
        <f>SUBTOTAL(3,$I$4:$I8)</f>
        <v>5</v>
      </c>
      <c r="H8" s="25">
        <v>15904</v>
      </c>
      <c r="I8" s="20" t="s">
        <v>22</v>
      </c>
      <c r="J8" s="79" t="s">
        <v>9</v>
      </c>
      <c r="K8" s="30" t="s">
        <v>8</v>
      </c>
    </row>
    <row r="9" spans="1:11">
      <c r="A9" s="104" t="s">
        <v>75</v>
      </c>
      <c r="B9" s="104" t="s">
        <v>102</v>
      </c>
      <c r="C9" s="104" t="s">
        <v>103</v>
      </c>
      <c r="D9" s="49"/>
      <c r="E9" s="50" t="s">
        <v>49</v>
      </c>
      <c r="F9" s="51" t="s">
        <v>43</v>
      </c>
      <c r="G9" s="52">
        <f>SUBTOTAL(3,$I$4:$I9)</f>
        <v>6</v>
      </c>
      <c r="H9" s="26">
        <v>15905</v>
      </c>
      <c r="I9" s="53" t="s">
        <v>23</v>
      </c>
      <c r="J9" s="65" t="s">
        <v>9</v>
      </c>
      <c r="K9" s="55" t="s">
        <v>8</v>
      </c>
    </row>
    <row r="10" spans="1:11">
      <c r="A10" s="104" t="s">
        <v>76</v>
      </c>
      <c r="B10" s="104" t="s">
        <v>102</v>
      </c>
      <c r="C10" s="104" t="s">
        <v>105</v>
      </c>
      <c r="D10" s="38"/>
      <c r="E10" s="39" t="s">
        <v>50</v>
      </c>
      <c r="F10" s="41" t="s">
        <v>43</v>
      </c>
      <c r="G10" s="40">
        <f>SUBTOTAL(3,$I$4:$I10)</f>
        <v>7</v>
      </c>
      <c r="H10" s="25">
        <v>15906</v>
      </c>
      <c r="I10" s="20" t="s">
        <v>24</v>
      </c>
      <c r="J10" s="64" t="s">
        <v>10</v>
      </c>
      <c r="K10" s="30" t="s">
        <v>7</v>
      </c>
    </row>
    <row r="11" spans="1:11">
      <c r="A11" s="104" t="s">
        <v>77</v>
      </c>
      <c r="B11" s="104" t="s">
        <v>102</v>
      </c>
      <c r="C11" s="104" t="s">
        <v>107</v>
      </c>
      <c r="D11" s="49"/>
      <c r="E11" s="50" t="s">
        <v>51</v>
      </c>
      <c r="F11" s="51" t="s">
        <v>43</v>
      </c>
      <c r="G11" s="52">
        <f>SUBTOTAL(3,$I$4:$I11)</f>
        <v>8</v>
      </c>
      <c r="H11" s="26">
        <v>15907</v>
      </c>
      <c r="I11" s="53" t="s">
        <v>25</v>
      </c>
      <c r="J11" s="63" t="s">
        <v>10</v>
      </c>
      <c r="K11" s="55" t="s">
        <v>7</v>
      </c>
    </row>
    <row r="12" spans="1:11">
      <c r="A12" s="104" t="s">
        <v>78</v>
      </c>
      <c r="B12" s="104" t="s">
        <v>109</v>
      </c>
      <c r="C12" s="104" t="s">
        <v>110</v>
      </c>
      <c r="D12" s="38"/>
      <c r="E12" s="39" t="s">
        <v>52</v>
      </c>
      <c r="F12" s="41" t="s">
        <v>43</v>
      </c>
      <c r="G12" s="40">
        <f>SUBTOTAL(3,$I$4:$I12)</f>
        <v>9</v>
      </c>
      <c r="H12" s="25">
        <v>15908</v>
      </c>
      <c r="I12" s="20" t="s">
        <v>26</v>
      </c>
      <c r="J12" s="79" t="s">
        <v>9</v>
      </c>
      <c r="K12" s="30" t="s">
        <v>8</v>
      </c>
    </row>
    <row r="13" spans="1:11">
      <c r="A13" s="104" t="s">
        <v>79</v>
      </c>
      <c r="B13" s="104" t="s">
        <v>109</v>
      </c>
      <c r="C13" s="104" t="s">
        <v>112</v>
      </c>
      <c r="D13" s="49"/>
      <c r="E13" s="50" t="s">
        <v>53</v>
      </c>
      <c r="F13" s="51" t="s">
        <v>43</v>
      </c>
      <c r="G13" s="52">
        <f>SUBTOTAL(3,$I$4:$I13)</f>
        <v>10</v>
      </c>
      <c r="H13" s="26">
        <v>15909</v>
      </c>
      <c r="I13" s="53" t="s">
        <v>27</v>
      </c>
      <c r="J13" s="65" t="s">
        <v>9</v>
      </c>
      <c r="K13" s="55" t="s">
        <v>8</v>
      </c>
    </row>
    <row r="14" spans="1:11" ht="15.6" customHeight="1">
      <c r="A14" s="104" t="s">
        <v>80</v>
      </c>
      <c r="B14" s="104" t="s">
        <v>102</v>
      </c>
      <c r="C14" s="104" t="s">
        <v>114</v>
      </c>
      <c r="D14" s="38"/>
      <c r="E14" s="39" t="s">
        <v>54</v>
      </c>
      <c r="F14" s="41" t="s">
        <v>43</v>
      </c>
      <c r="G14" s="40">
        <f>SUBTOTAL(3,$I$4:$I14)</f>
        <v>11</v>
      </c>
      <c r="H14" s="25">
        <v>15976</v>
      </c>
      <c r="I14" s="20" t="s">
        <v>28</v>
      </c>
      <c r="J14" s="64" t="s">
        <v>10</v>
      </c>
      <c r="K14" s="30" t="s">
        <v>7</v>
      </c>
    </row>
    <row r="15" spans="1:11">
      <c r="A15" s="104" t="s">
        <v>81</v>
      </c>
      <c r="B15" s="104" t="s">
        <v>102</v>
      </c>
      <c r="C15" s="104" t="s">
        <v>116</v>
      </c>
      <c r="D15" s="49"/>
      <c r="E15" s="50" t="s">
        <v>55</v>
      </c>
      <c r="F15" s="51" t="s">
        <v>43</v>
      </c>
      <c r="G15" s="52">
        <f>SUBTOTAL(3,$I$4:$I15)</f>
        <v>12</v>
      </c>
      <c r="H15" s="26">
        <v>15977</v>
      </c>
      <c r="I15" s="53" t="s">
        <v>29</v>
      </c>
      <c r="J15" s="63" t="s">
        <v>10</v>
      </c>
      <c r="K15" s="55" t="s">
        <v>7</v>
      </c>
    </row>
    <row r="16" spans="1:11">
      <c r="A16" s="119" t="s">
        <v>166</v>
      </c>
      <c r="B16" s="119" t="s">
        <v>165</v>
      </c>
      <c r="C16" s="105" t="s">
        <v>156</v>
      </c>
      <c r="D16" s="38"/>
      <c r="E16" s="39" t="s">
        <v>56</v>
      </c>
      <c r="F16" s="41" t="s">
        <v>43</v>
      </c>
      <c r="G16" s="40">
        <f>SUBTOTAL(3,$I$4:$I16)</f>
        <v>13</v>
      </c>
      <c r="H16" s="25">
        <v>15978</v>
      </c>
      <c r="I16" s="20" t="s">
        <v>30</v>
      </c>
      <c r="J16" s="79" t="s">
        <v>9</v>
      </c>
      <c r="K16" s="30" t="s">
        <v>8</v>
      </c>
    </row>
    <row r="17" spans="1:11">
      <c r="A17" s="104" t="s">
        <v>83</v>
      </c>
      <c r="B17" s="104" t="s">
        <v>102</v>
      </c>
      <c r="C17" s="104" t="s">
        <v>120</v>
      </c>
      <c r="D17" s="49"/>
      <c r="E17" s="50" t="s">
        <v>58</v>
      </c>
      <c r="F17" s="51" t="s">
        <v>43</v>
      </c>
      <c r="G17" s="52">
        <f>SUBTOTAL(3,$I$4:$I17)</f>
        <v>14</v>
      </c>
      <c r="H17" s="26">
        <v>15980</v>
      </c>
      <c r="I17" s="53" t="s">
        <v>31</v>
      </c>
      <c r="J17" s="65" t="s">
        <v>9</v>
      </c>
      <c r="K17" s="55" t="s">
        <v>8</v>
      </c>
    </row>
    <row r="18" spans="1:11">
      <c r="A18" s="119" t="s">
        <v>167</v>
      </c>
      <c r="B18" s="119" t="s">
        <v>168</v>
      </c>
      <c r="C18" s="105" t="s">
        <v>149</v>
      </c>
      <c r="D18" s="38"/>
      <c r="E18" s="39" t="s">
        <v>57</v>
      </c>
      <c r="F18" s="41" t="s">
        <v>43</v>
      </c>
      <c r="G18" s="40">
        <f>SUBTOTAL(3,$I$4:$I18)</f>
        <v>15</v>
      </c>
      <c r="H18" s="25">
        <v>15981</v>
      </c>
      <c r="I18" s="20" t="s">
        <v>32</v>
      </c>
      <c r="J18" s="64" t="s">
        <v>10</v>
      </c>
      <c r="K18" s="30" t="s">
        <v>7</v>
      </c>
    </row>
    <row r="19" spans="1:11">
      <c r="A19" s="119" t="s">
        <v>169</v>
      </c>
      <c r="B19" s="119" t="s">
        <v>168</v>
      </c>
      <c r="C19" s="105" t="s">
        <v>153</v>
      </c>
      <c r="D19" s="49"/>
      <c r="E19" s="50" t="s">
        <v>59</v>
      </c>
      <c r="F19" s="51" t="s">
        <v>43</v>
      </c>
      <c r="G19" s="52">
        <f>SUBTOTAL(3,$I$4:$I19)</f>
        <v>16</v>
      </c>
      <c r="H19" s="26">
        <v>15983</v>
      </c>
      <c r="I19" s="53" t="s">
        <v>33</v>
      </c>
      <c r="J19" s="65" t="s">
        <v>9</v>
      </c>
      <c r="K19" s="55" t="s">
        <v>8</v>
      </c>
    </row>
    <row r="20" spans="1:11">
      <c r="A20" s="119" t="s">
        <v>170</v>
      </c>
      <c r="B20" s="119" t="s">
        <v>165</v>
      </c>
      <c r="C20" s="105" t="s">
        <v>150</v>
      </c>
      <c r="D20" s="38"/>
      <c r="E20" s="39" t="s">
        <v>60</v>
      </c>
      <c r="F20" s="41" t="s">
        <v>43</v>
      </c>
      <c r="G20" s="40">
        <f>SUBTOTAL(3,$I$4:$I20)</f>
        <v>17</v>
      </c>
      <c r="H20" s="25">
        <v>15985</v>
      </c>
      <c r="I20" s="20" t="s">
        <v>34</v>
      </c>
      <c r="J20" s="79" t="s">
        <v>9</v>
      </c>
      <c r="K20" s="30" t="s">
        <v>8</v>
      </c>
    </row>
    <row r="21" spans="1:11">
      <c r="A21" s="104" t="s">
        <v>87</v>
      </c>
      <c r="B21" s="104" t="s">
        <v>102</v>
      </c>
      <c r="C21" s="104" t="s">
        <v>128</v>
      </c>
      <c r="D21" s="49"/>
      <c r="E21" s="50" t="s">
        <v>61</v>
      </c>
      <c r="F21" s="51" t="s">
        <v>43</v>
      </c>
      <c r="G21" s="52">
        <f>SUBTOTAL(3,$I$4:$I21)</f>
        <v>18</v>
      </c>
      <c r="H21" s="26">
        <v>15986</v>
      </c>
      <c r="I21" s="53" t="s">
        <v>35</v>
      </c>
      <c r="J21" s="65" t="s">
        <v>9</v>
      </c>
      <c r="K21" s="55" t="s">
        <v>8</v>
      </c>
    </row>
    <row r="22" spans="1:11">
      <c r="A22" s="104" t="s">
        <v>88</v>
      </c>
      <c r="B22" s="104" t="s">
        <v>102</v>
      </c>
      <c r="C22" s="104" t="s">
        <v>130</v>
      </c>
      <c r="D22" s="38"/>
      <c r="E22" s="39" t="s">
        <v>62</v>
      </c>
      <c r="F22" s="41" t="s">
        <v>43</v>
      </c>
      <c r="G22" s="40">
        <f>SUBTOTAL(3,$I$4:$I22)</f>
        <v>19</v>
      </c>
      <c r="H22" s="25">
        <v>15987</v>
      </c>
      <c r="I22" s="20" t="s">
        <v>36</v>
      </c>
      <c r="J22" s="79" t="s">
        <v>9</v>
      </c>
      <c r="K22" s="30" t="s">
        <v>8</v>
      </c>
    </row>
    <row r="23" spans="1:11">
      <c r="A23" s="104" t="s">
        <v>89</v>
      </c>
      <c r="B23" s="104" t="s">
        <v>102</v>
      </c>
      <c r="C23" s="104" t="s">
        <v>132</v>
      </c>
      <c r="D23" s="83"/>
      <c r="E23" s="86" t="s">
        <v>63</v>
      </c>
      <c r="F23" s="87" t="s">
        <v>43</v>
      </c>
      <c r="G23" s="88">
        <f>SUBTOTAL(3,$I$4:$I23)</f>
        <v>20</v>
      </c>
      <c r="H23" s="89">
        <v>15988</v>
      </c>
      <c r="I23" s="90" t="s">
        <v>37</v>
      </c>
      <c r="J23" s="92" t="s">
        <v>9</v>
      </c>
      <c r="K23" s="93" t="s">
        <v>8</v>
      </c>
    </row>
    <row r="24" spans="1:11">
      <c r="A24" s="104" t="s">
        <v>90</v>
      </c>
      <c r="B24" s="104" t="s">
        <v>102</v>
      </c>
      <c r="C24" s="104" t="s">
        <v>134</v>
      </c>
      <c r="D24" s="38"/>
      <c r="E24" s="39" t="s">
        <v>64</v>
      </c>
      <c r="F24" s="41" t="s">
        <v>43</v>
      </c>
      <c r="G24" s="40">
        <f>SUBTOTAL(3,$I$4:$I24)</f>
        <v>21</v>
      </c>
      <c r="H24" s="25">
        <v>15989</v>
      </c>
      <c r="I24" s="20" t="s">
        <v>38</v>
      </c>
      <c r="J24" s="64" t="s">
        <v>10</v>
      </c>
      <c r="K24" s="30" t="s">
        <v>7</v>
      </c>
    </row>
    <row r="25" spans="1:11" ht="19.05" customHeight="1">
      <c r="A25" s="104" t="s">
        <v>154</v>
      </c>
      <c r="B25" s="119" t="s">
        <v>165</v>
      </c>
      <c r="C25" s="105" t="s">
        <v>155</v>
      </c>
      <c r="D25" s="49"/>
      <c r="E25" s="50" t="s">
        <v>65</v>
      </c>
      <c r="F25" s="51" t="s">
        <v>43</v>
      </c>
      <c r="G25" s="52">
        <f>SUBTOTAL(3,$I$4:$I25)</f>
        <v>22</v>
      </c>
      <c r="H25" s="26">
        <v>15990</v>
      </c>
      <c r="I25" s="53" t="s">
        <v>39</v>
      </c>
      <c r="J25" s="63" t="s">
        <v>10</v>
      </c>
      <c r="K25" s="69" t="s">
        <v>7</v>
      </c>
    </row>
    <row r="26" spans="1:11">
      <c r="G26" s="14"/>
      <c r="H26" s="14"/>
      <c r="I26" s="15"/>
      <c r="J26" s="66"/>
      <c r="K26" s="70"/>
    </row>
    <row r="27" spans="1:11">
      <c r="G27" s="14"/>
      <c r="H27" s="14"/>
      <c r="I27" s="15"/>
      <c r="J27" s="66"/>
      <c r="K27" s="70"/>
    </row>
    <row r="28" spans="1:11">
      <c r="G28" s="14"/>
      <c r="H28" s="14"/>
      <c r="I28" s="15"/>
      <c r="J28" s="67"/>
      <c r="K28" s="70"/>
    </row>
    <row r="29" spans="1:11">
      <c r="G29" s="14"/>
      <c r="H29" s="14"/>
      <c r="I29" s="15"/>
      <c r="J29" s="19"/>
      <c r="K29" s="70"/>
    </row>
    <row r="30" spans="1:11">
      <c r="G30" s="14"/>
      <c r="H30" s="14"/>
      <c r="I30" s="16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8E4D6-A57B-4B9C-ACC2-CAF176D2DA8B}">
  <dimension ref="A1:T30"/>
  <sheetViews>
    <sheetView topLeftCell="A4" zoomScale="80" zoomScaleNormal="80" workbookViewId="0">
      <selection activeCell="K16" sqref="K16"/>
    </sheetView>
  </sheetViews>
  <sheetFormatPr defaultRowHeight="14.4"/>
  <cols>
    <col min="1" max="1" width="29" bestFit="1" customWidth="1"/>
    <col min="2" max="2" width="20.21875" customWidth="1"/>
    <col min="3" max="3" width="20.21875" hidden="1" customWidth="1"/>
    <col min="4" max="4" width="33.5546875" hidden="1" customWidth="1"/>
    <col min="5" max="5" width="12.109375" hidden="1" customWidth="1"/>
    <col min="6" max="6" width="31.5546875" hidden="1" customWidth="1"/>
    <col min="7" max="7" width="6.109375" style="11" hidden="1" customWidth="1"/>
    <col min="8" max="8" width="5.88671875" style="1" hidden="1" customWidth="1"/>
    <col min="9" max="9" width="17" style="1" customWidth="1"/>
    <col min="10" max="10" width="42.77734375" style="2" customWidth="1"/>
    <col min="11" max="11" width="15.6640625" style="12" bestFit="1" customWidth="1"/>
    <col min="12" max="13" width="15.6640625" style="12" customWidth="1"/>
    <col min="14" max="14" width="11.77734375" style="12" bestFit="1" customWidth="1"/>
    <col min="15" max="15" width="14.21875" style="7" customWidth="1"/>
    <col min="16" max="16" width="8.77734375" style="2"/>
    <col min="18" max="18" width="39.21875" bestFit="1" customWidth="1"/>
    <col min="19" max="19" width="17.77734375" customWidth="1"/>
    <col min="20" max="20" width="56.33203125" bestFit="1" customWidth="1"/>
  </cols>
  <sheetData>
    <row r="1" spans="1:20" ht="18">
      <c r="H1" s="100">
        <f ca="1">TODAY()</f>
        <v>46289</v>
      </c>
      <c r="I1" s="100"/>
      <c r="J1" s="100"/>
      <c r="K1" s="100"/>
      <c r="L1" s="100"/>
      <c r="M1" s="100"/>
      <c r="N1" s="13"/>
      <c r="O1" s="2"/>
      <c r="P1"/>
    </row>
    <row r="2" spans="1:20" ht="23.25" customHeight="1">
      <c r="H2" s="99">
        <f ca="1">NOW()</f>
        <v>46289.42120960648</v>
      </c>
      <c r="I2" s="99"/>
      <c r="J2" s="99"/>
      <c r="K2" s="99"/>
      <c r="L2" s="99"/>
      <c r="M2" s="99"/>
      <c r="N2" s="13"/>
      <c r="O2" s="2"/>
      <c r="P2"/>
    </row>
    <row r="3" spans="1:20" ht="52.05" customHeight="1">
      <c r="A3" s="9" t="s">
        <v>70</v>
      </c>
      <c r="B3" s="9" t="s">
        <v>138</v>
      </c>
      <c r="C3" s="9" t="s">
        <v>139</v>
      </c>
      <c r="D3" s="9" t="s">
        <v>140</v>
      </c>
      <c r="E3" s="9" t="s">
        <v>67</v>
      </c>
      <c r="F3" s="9" t="s">
        <v>66</v>
      </c>
      <c r="G3" s="9" t="s">
        <v>71</v>
      </c>
      <c r="H3" s="3" t="s">
        <v>2</v>
      </c>
      <c r="I3" s="4" t="s">
        <v>0</v>
      </c>
      <c r="J3" s="5" t="s">
        <v>204</v>
      </c>
      <c r="K3" s="5" t="s">
        <v>6</v>
      </c>
      <c r="L3" s="6" t="s">
        <v>202</v>
      </c>
      <c r="M3" s="6" t="s">
        <v>200</v>
      </c>
      <c r="N3" s="6" t="s">
        <v>3</v>
      </c>
      <c r="O3" s="6" t="s">
        <v>201</v>
      </c>
      <c r="R3" s="9" t="s">
        <v>13</v>
      </c>
    </row>
    <row r="4" spans="1:20" s="27" customFormat="1">
      <c r="A4" s="75" t="s">
        <v>72</v>
      </c>
      <c r="B4" s="76" t="s">
        <v>92</v>
      </c>
      <c r="C4" s="75" t="s">
        <v>93</v>
      </c>
      <c r="D4" s="77" t="s">
        <v>94</v>
      </c>
      <c r="E4" s="38"/>
      <c r="F4" s="39" t="s">
        <v>44</v>
      </c>
      <c r="G4" s="41" t="s">
        <v>40</v>
      </c>
      <c r="H4" s="40">
        <f>SUBTOTAL(3,$J$4:$J4)</f>
        <v>1</v>
      </c>
      <c r="I4" s="25">
        <v>15900</v>
      </c>
      <c r="J4" s="20" t="s">
        <v>18</v>
      </c>
      <c r="K4" s="64" t="s">
        <v>10</v>
      </c>
      <c r="L4" s="64" t="s">
        <v>10</v>
      </c>
      <c r="M4" s="64"/>
      <c r="N4" s="64"/>
      <c r="O4" s="61" t="s">
        <v>12</v>
      </c>
      <c r="P4" s="31"/>
    </row>
    <row r="5" spans="1:20" s="57" customFormat="1">
      <c r="A5" s="44" t="s">
        <v>73</v>
      </c>
      <c r="B5" s="42" t="s">
        <v>95</v>
      </c>
      <c r="C5" s="44" t="s">
        <v>97</v>
      </c>
      <c r="D5" s="43" t="s">
        <v>96</v>
      </c>
      <c r="E5" s="49"/>
      <c r="F5" s="50" t="s">
        <v>45</v>
      </c>
      <c r="G5" s="51" t="s">
        <v>40</v>
      </c>
      <c r="H5" s="52">
        <f>SUBTOTAL(3,$J$4:$J5)</f>
        <v>2</v>
      </c>
      <c r="I5" s="26">
        <v>15901</v>
      </c>
      <c r="J5" s="53" t="s">
        <v>19</v>
      </c>
      <c r="K5" s="63" t="s">
        <v>10</v>
      </c>
      <c r="L5" s="63" t="s">
        <v>10</v>
      </c>
      <c r="M5" s="63"/>
      <c r="N5" s="63"/>
      <c r="O5" s="62" t="s">
        <v>12</v>
      </c>
      <c r="P5" s="16"/>
      <c r="Q5" s="57" t="s">
        <v>4</v>
      </c>
      <c r="T5" s="23"/>
    </row>
    <row r="6" spans="1:20" s="27" customFormat="1">
      <c r="A6" s="27" t="s">
        <v>145</v>
      </c>
      <c r="B6" s="76" t="s">
        <v>95</v>
      </c>
      <c r="C6" s="27" t="s">
        <v>146</v>
      </c>
      <c r="D6" s="102" t="s">
        <v>147</v>
      </c>
      <c r="E6" s="38"/>
      <c r="F6" s="39" t="s">
        <v>46</v>
      </c>
      <c r="G6" s="41" t="s">
        <v>41</v>
      </c>
      <c r="H6" s="40">
        <f>SUBTOTAL(3,$J$4:$J6)</f>
        <v>3</v>
      </c>
      <c r="I6" s="25">
        <v>15902</v>
      </c>
      <c r="J6" s="20" t="s">
        <v>20</v>
      </c>
      <c r="K6" s="79" t="s">
        <v>9</v>
      </c>
      <c r="L6" s="79" t="s">
        <v>9</v>
      </c>
      <c r="M6" s="64"/>
      <c r="N6" s="64"/>
      <c r="O6" s="61" t="s">
        <v>12</v>
      </c>
      <c r="P6" s="31"/>
      <c r="Q6" s="27" t="s">
        <v>4</v>
      </c>
      <c r="T6" s="33"/>
    </row>
    <row r="7" spans="1:20" s="57" customFormat="1">
      <c r="A7" s="44" t="s">
        <v>74</v>
      </c>
      <c r="B7" s="42" t="s">
        <v>95</v>
      </c>
      <c r="C7" s="45" t="s">
        <v>98</v>
      </c>
      <c r="D7" s="43" t="s">
        <v>99</v>
      </c>
      <c r="E7" s="49"/>
      <c r="F7" s="50" t="s">
        <v>47</v>
      </c>
      <c r="G7" s="51" t="s">
        <v>42</v>
      </c>
      <c r="H7" s="52">
        <f>SUBTOTAL(3,$J$4:$J7)</f>
        <v>4</v>
      </c>
      <c r="I7" s="26">
        <v>15903</v>
      </c>
      <c r="J7" s="53" t="s">
        <v>21</v>
      </c>
      <c r="K7" s="65" t="s">
        <v>9</v>
      </c>
      <c r="L7" s="65" t="s">
        <v>9</v>
      </c>
      <c r="M7" s="65"/>
      <c r="N7" s="65"/>
      <c r="O7" s="62" t="s">
        <v>12</v>
      </c>
      <c r="P7" s="16"/>
      <c r="Q7" s="57" t="s">
        <v>4</v>
      </c>
      <c r="R7" s="57" t="s">
        <v>11</v>
      </c>
      <c r="S7" s="72" t="s">
        <v>9</v>
      </c>
      <c r="T7" s="23"/>
    </row>
    <row r="8" spans="1:20" s="27" customFormat="1">
      <c r="A8" s="78" t="s">
        <v>203</v>
      </c>
      <c r="B8" s="76" t="s">
        <v>95</v>
      </c>
      <c r="C8" s="78" t="s">
        <v>100</v>
      </c>
      <c r="D8" s="77" t="s">
        <v>101</v>
      </c>
      <c r="E8" s="38"/>
      <c r="F8" s="39" t="s">
        <v>48</v>
      </c>
      <c r="G8" s="41" t="s">
        <v>41</v>
      </c>
      <c r="H8" s="40">
        <f>SUBTOTAL(3,$J$4:$J8)</f>
        <v>5</v>
      </c>
      <c r="I8" s="25">
        <v>15904</v>
      </c>
      <c r="J8" s="20" t="s">
        <v>22</v>
      </c>
      <c r="K8" s="79" t="s">
        <v>9</v>
      </c>
      <c r="L8" s="64" t="s">
        <v>10</v>
      </c>
      <c r="M8" s="64"/>
      <c r="N8" s="79"/>
      <c r="O8" s="61" t="s">
        <v>141</v>
      </c>
      <c r="P8" s="31"/>
      <c r="Q8" s="27" t="s">
        <v>4</v>
      </c>
      <c r="S8" s="34" t="s">
        <v>10</v>
      </c>
      <c r="T8" s="35"/>
    </row>
    <row r="9" spans="1:20" s="57" customFormat="1">
      <c r="A9" s="44" t="s">
        <v>75</v>
      </c>
      <c r="B9" s="42" t="s">
        <v>102</v>
      </c>
      <c r="C9" s="44" t="s">
        <v>103</v>
      </c>
      <c r="D9" s="43" t="s">
        <v>104</v>
      </c>
      <c r="E9" s="49"/>
      <c r="F9" s="50" t="s">
        <v>49</v>
      </c>
      <c r="G9" s="51" t="s">
        <v>43</v>
      </c>
      <c r="H9" s="52">
        <f>SUBTOTAL(3,$J$4:$J9)</f>
        <v>6</v>
      </c>
      <c r="I9" s="26">
        <v>15905</v>
      </c>
      <c r="J9" s="53" t="s">
        <v>23</v>
      </c>
      <c r="K9" s="65" t="s">
        <v>9</v>
      </c>
      <c r="L9" s="65" t="s">
        <v>9</v>
      </c>
      <c r="M9" s="63"/>
      <c r="N9" s="65"/>
      <c r="O9" s="62" t="s">
        <v>12</v>
      </c>
      <c r="P9" s="16"/>
      <c r="T9" s="24"/>
    </row>
    <row r="10" spans="1:20" s="27" customFormat="1">
      <c r="A10" s="78" t="s">
        <v>76</v>
      </c>
      <c r="B10" s="76" t="s">
        <v>102</v>
      </c>
      <c r="C10" s="78" t="s">
        <v>105</v>
      </c>
      <c r="D10" s="77" t="s">
        <v>106</v>
      </c>
      <c r="E10" s="38"/>
      <c r="F10" s="39" t="s">
        <v>50</v>
      </c>
      <c r="G10" s="41" t="s">
        <v>43</v>
      </c>
      <c r="H10" s="40">
        <f>SUBTOTAL(3,$J$4:$J10)</f>
        <v>7</v>
      </c>
      <c r="I10" s="25">
        <v>15906</v>
      </c>
      <c r="J10" s="20" t="s">
        <v>24</v>
      </c>
      <c r="K10" s="79" t="s">
        <v>9</v>
      </c>
      <c r="L10" s="79" t="s">
        <v>9</v>
      </c>
      <c r="M10" s="64"/>
      <c r="N10" s="64"/>
      <c r="O10" s="61" t="s">
        <v>141</v>
      </c>
      <c r="P10" s="31"/>
      <c r="Q10" s="27" t="s">
        <v>4</v>
      </c>
      <c r="T10" s="35"/>
    </row>
    <row r="11" spans="1:20" s="57" customFormat="1">
      <c r="A11" s="44" t="s">
        <v>77</v>
      </c>
      <c r="B11" s="42" t="s">
        <v>102</v>
      </c>
      <c r="C11" s="44" t="s">
        <v>107</v>
      </c>
      <c r="D11" s="43" t="s">
        <v>108</v>
      </c>
      <c r="E11" s="49"/>
      <c r="F11" s="50" t="s">
        <v>51</v>
      </c>
      <c r="G11" s="51" t="s">
        <v>43</v>
      </c>
      <c r="H11" s="52">
        <f>SUBTOTAL(3,$J$4:$J11)</f>
        <v>8</v>
      </c>
      <c r="I11" s="26">
        <v>15907</v>
      </c>
      <c r="J11" s="53" t="s">
        <v>25</v>
      </c>
      <c r="K11" s="65" t="s">
        <v>9</v>
      </c>
      <c r="L11" s="65" t="s">
        <v>9</v>
      </c>
      <c r="M11" s="63"/>
      <c r="N11" s="63"/>
      <c r="O11" s="62" t="s">
        <v>12</v>
      </c>
      <c r="P11" s="16"/>
      <c r="Q11" s="57" t="s">
        <v>4</v>
      </c>
      <c r="T11" s="24"/>
    </row>
    <row r="12" spans="1:20" s="27" customFormat="1">
      <c r="A12" s="78" t="s">
        <v>78</v>
      </c>
      <c r="B12" s="76" t="s">
        <v>109</v>
      </c>
      <c r="C12" s="78" t="s">
        <v>110</v>
      </c>
      <c r="D12" s="77" t="s">
        <v>111</v>
      </c>
      <c r="E12" s="38"/>
      <c r="F12" s="39" t="s">
        <v>52</v>
      </c>
      <c r="G12" s="41" t="s">
        <v>43</v>
      </c>
      <c r="H12" s="40">
        <f>SUBTOTAL(3,$J$4:$J12)</f>
        <v>9</v>
      </c>
      <c r="I12" s="25">
        <v>15908</v>
      </c>
      <c r="J12" s="20" t="s">
        <v>26</v>
      </c>
      <c r="K12" s="65" t="s">
        <v>9</v>
      </c>
      <c r="L12" s="64" t="s">
        <v>10</v>
      </c>
      <c r="M12" s="64"/>
      <c r="N12" s="79"/>
      <c r="O12" s="61" t="s">
        <v>12</v>
      </c>
      <c r="P12" s="31"/>
      <c r="Q12" s="27" t="s">
        <v>4</v>
      </c>
      <c r="T12" s="35"/>
    </row>
    <row r="13" spans="1:20" s="57" customFormat="1">
      <c r="A13" s="44" t="s">
        <v>79</v>
      </c>
      <c r="B13" s="42" t="s">
        <v>109</v>
      </c>
      <c r="C13" s="44" t="s">
        <v>112</v>
      </c>
      <c r="D13" s="43" t="s">
        <v>113</v>
      </c>
      <c r="E13" s="49"/>
      <c r="F13" s="50" t="s">
        <v>53</v>
      </c>
      <c r="G13" s="51" t="s">
        <v>43</v>
      </c>
      <c r="H13" s="52">
        <f>SUBTOTAL(3,$J$4:$J13)</f>
        <v>10</v>
      </c>
      <c r="I13" s="26">
        <v>15909</v>
      </c>
      <c r="J13" s="53" t="s">
        <v>27</v>
      </c>
      <c r="K13" s="63" t="s">
        <v>10</v>
      </c>
      <c r="L13" s="65" t="s">
        <v>9</v>
      </c>
      <c r="M13" s="63"/>
      <c r="N13" s="65"/>
      <c r="O13" s="62" t="s">
        <v>12</v>
      </c>
      <c r="P13" s="16"/>
      <c r="T13" s="24"/>
    </row>
    <row r="14" spans="1:20" s="27" customFormat="1" ht="15.6" customHeight="1">
      <c r="A14" s="78" t="s">
        <v>80</v>
      </c>
      <c r="B14" s="76" t="s">
        <v>102</v>
      </c>
      <c r="C14" s="78" t="s">
        <v>114</v>
      </c>
      <c r="D14" s="77" t="s">
        <v>115</v>
      </c>
      <c r="E14" s="38"/>
      <c r="F14" s="39" t="s">
        <v>54</v>
      </c>
      <c r="G14" s="41" t="s">
        <v>43</v>
      </c>
      <c r="H14" s="40">
        <f>SUBTOTAL(3,$J$4:$J14)</f>
        <v>11</v>
      </c>
      <c r="I14" s="25">
        <v>15976</v>
      </c>
      <c r="J14" s="20" t="s">
        <v>28</v>
      </c>
      <c r="K14" s="79" t="s">
        <v>9</v>
      </c>
      <c r="L14" s="79" t="s">
        <v>9</v>
      </c>
      <c r="M14" s="64"/>
      <c r="N14" s="64"/>
      <c r="O14" s="61" t="s">
        <v>141</v>
      </c>
      <c r="P14" s="31"/>
      <c r="S14" s="21" t="s">
        <v>15</v>
      </c>
      <c r="T14" s="35"/>
    </row>
    <row r="15" spans="1:20" s="57" customFormat="1">
      <c r="A15" s="44" t="s">
        <v>81</v>
      </c>
      <c r="B15" s="42" t="s">
        <v>102</v>
      </c>
      <c r="C15" s="44" t="s">
        <v>116</v>
      </c>
      <c r="D15" s="43" t="s">
        <v>117</v>
      </c>
      <c r="E15" s="49"/>
      <c r="F15" s="50" t="s">
        <v>55</v>
      </c>
      <c r="G15" s="51" t="s">
        <v>43</v>
      </c>
      <c r="H15" s="52">
        <f>SUBTOTAL(3,$J$4:$J15)</f>
        <v>12</v>
      </c>
      <c r="I15" s="26">
        <v>15977</v>
      </c>
      <c r="J15" s="53" t="s">
        <v>29</v>
      </c>
      <c r="K15" s="65" t="s">
        <v>9</v>
      </c>
      <c r="L15" s="65" t="s">
        <v>9</v>
      </c>
      <c r="M15" s="63"/>
      <c r="N15" s="63"/>
      <c r="O15" s="62" t="s">
        <v>12</v>
      </c>
      <c r="P15" s="16"/>
      <c r="Q15" s="57" t="s">
        <v>4</v>
      </c>
      <c r="S15" s="59" t="s">
        <v>16</v>
      </c>
      <c r="T15" s="24"/>
    </row>
    <row r="16" spans="1:20" s="27" customFormat="1">
      <c r="A16" s="78" t="s">
        <v>82</v>
      </c>
      <c r="B16" s="76" t="s">
        <v>102</v>
      </c>
      <c r="C16" s="78" t="s">
        <v>118</v>
      </c>
      <c r="D16" s="77" t="s">
        <v>119</v>
      </c>
      <c r="E16" s="38"/>
      <c r="F16" s="39" t="s">
        <v>56</v>
      </c>
      <c r="G16" s="41" t="s">
        <v>43</v>
      </c>
      <c r="H16" s="40">
        <f>SUBTOTAL(3,$J$4:$J16)</f>
        <v>13</v>
      </c>
      <c r="I16" s="25">
        <v>15978</v>
      </c>
      <c r="J16" s="20" t="s">
        <v>30</v>
      </c>
      <c r="K16" s="79" t="s">
        <v>9</v>
      </c>
      <c r="L16" s="79" t="s">
        <v>9</v>
      </c>
      <c r="M16" s="79"/>
      <c r="N16" s="79"/>
      <c r="O16" s="61" t="s">
        <v>12</v>
      </c>
      <c r="P16" s="31"/>
      <c r="S16" s="21"/>
      <c r="T16" s="35"/>
    </row>
    <row r="17" spans="1:20" s="57" customFormat="1">
      <c r="A17" s="44" t="s">
        <v>83</v>
      </c>
      <c r="B17" s="42" t="s">
        <v>102</v>
      </c>
      <c r="C17" s="44" t="s">
        <v>120</v>
      </c>
      <c r="D17" s="43" t="s">
        <v>121</v>
      </c>
      <c r="E17" s="49"/>
      <c r="F17" s="50" t="s">
        <v>58</v>
      </c>
      <c r="G17" s="51" t="s">
        <v>43</v>
      </c>
      <c r="H17" s="52">
        <f>SUBTOTAL(3,$J$4:$J17)</f>
        <v>14</v>
      </c>
      <c r="I17" s="26">
        <v>15980</v>
      </c>
      <c r="J17" s="53" t="s">
        <v>31</v>
      </c>
      <c r="K17" s="65" t="s">
        <v>9</v>
      </c>
      <c r="L17" s="79" t="s">
        <v>9</v>
      </c>
      <c r="M17" s="63"/>
      <c r="N17" s="65"/>
      <c r="O17" s="62" t="s">
        <v>12</v>
      </c>
      <c r="P17" s="16"/>
      <c r="S17" s="59"/>
      <c r="T17" s="24"/>
    </row>
    <row r="18" spans="1:20" s="27" customFormat="1">
      <c r="A18" s="78" t="s">
        <v>84</v>
      </c>
      <c r="B18" s="76" t="s">
        <v>109</v>
      </c>
      <c r="C18" s="78" t="s">
        <v>122</v>
      </c>
      <c r="D18" s="77" t="s">
        <v>123</v>
      </c>
      <c r="E18" s="38"/>
      <c r="F18" s="39" t="s">
        <v>57</v>
      </c>
      <c r="G18" s="41" t="s">
        <v>43</v>
      </c>
      <c r="H18" s="40">
        <f>SUBTOTAL(3,$J$4:$J18)</f>
        <v>15</v>
      </c>
      <c r="I18" s="25">
        <v>15981</v>
      </c>
      <c r="J18" s="20" t="s">
        <v>32</v>
      </c>
      <c r="K18" s="79" t="s">
        <v>9</v>
      </c>
      <c r="L18" s="79" t="s">
        <v>9</v>
      </c>
      <c r="M18" s="64"/>
      <c r="N18" s="64"/>
      <c r="O18" s="61" t="s">
        <v>141</v>
      </c>
      <c r="P18" s="31"/>
      <c r="S18" s="21"/>
      <c r="T18" s="35"/>
    </row>
    <row r="19" spans="1:20" s="57" customFormat="1">
      <c r="A19" s="44" t="s">
        <v>85</v>
      </c>
      <c r="B19" s="42" t="s">
        <v>109</v>
      </c>
      <c r="C19" s="44" t="s">
        <v>124</v>
      </c>
      <c r="D19" s="43" t="s">
        <v>125</v>
      </c>
      <c r="E19" s="49"/>
      <c r="F19" s="50" t="s">
        <v>59</v>
      </c>
      <c r="G19" s="51" t="s">
        <v>43</v>
      </c>
      <c r="H19" s="52">
        <f>SUBTOTAL(3,$J$4:$J19)</f>
        <v>16</v>
      </c>
      <c r="I19" s="26">
        <v>15983</v>
      </c>
      <c r="J19" s="53" t="s">
        <v>33</v>
      </c>
      <c r="K19" s="65" t="s">
        <v>9</v>
      </c>
      <c r="L19" s="65" t="s">
        <v>9</v>
      </c>
      <c r="M19" s="65"/>
      <c r="N19" s="65"/>
      <c r="O19" s="62" t="s">
        <v>12</v>
      </c>
      <c r="P19" s="16"/>
      <c r="Q19" s="57" t="s">
        <v>4</v>
      </c>
      <c r="S19" s="59"/>
      <c r="T19" s="24"/>
    </row>
    <row r="20" spans="1:20" s="27" customFormat="1">
      <c r="A20" s="78" t="s">
        <v>86</v>
      </c>
      <c r="B20" s="76" t="s">
        <v>102</v>
      </c>
      <c r="C20" s="78" t="s">
        <v>126</v>
      </c>
      <c r="D20" s="77" t="s">
        <v>127</v>
      </c>
      <c r="E20" s="38"/>
      <c r="F20" s="39" t="s">
        <v>60</v>
      </c>
      <c r="G20" s="41" t="s">
        <v>43</v>
      </c>
      <c r="H20" s="40">
        <f>SUBTOTAL(3,$J$4:$J20)</f>
        <v>17</v>
      </c>
      <c r="I20" s="25">
        <v>15985</v>
      </c>
      <c r="J20" s="20" t="s">
        <v>34</v>
      </c>
      <c r="K20" s="79" t="s">
        <v>9</v>
      </c>
      <c r="L20" s="79" t="s">
        <v>9</v>
      </c>
      <c r="M20" s="79"/>
      <c r="N20" s="79"/>
      <c r="O20" s="61" t="s">
        <v>12</v>
      </c>
      <c r="P20" s="31"/>
      <c r="Q20" s="27" t="s">
        <v>4</v>
      </c>
      <c r="S20" s="21" t="s">
        <v>17</v>
      </c>
      <c r="T20" s="35"/>
    </row>
    <row r="21" spans="1:20" s="57" customFormat="1">
      <c r="A21" s="44" t="s">
        <v>87</v>
      </c>
      <c r="B21" s="42" t="s">
        <v>102</v>
      </c>
      <c r="C21" s="44" t="s">
        <v>128</v>
      </c>
      <c r="D21" s="43" t="s">
        <v>129</v>
      </c>
      <c r="E21" s="49"/>
      <c r="F21" s="50" t="s">
        <v>61</v>
      </c>
      <c r="G21" s="51" t="s">
        <v>43</v>
      </c>
      <c r="H21" s="52">
        <f>SUBTOTAL(3,$J$4:$J21)</f>
        <v>18</v>
      </c>
      <c r="I21" s="26">
        <v>15986</v>
      </c>
      <c r="J21" s="53" t="s">
        <v>35</v>
      </c>
      <c r="K21" s="65" t="s">
        <v>9</v>
      </c>
      <c r="L21" s="65" t="s">
        <v>9</v>
      </c>
      <c r="M21" s="63"/>
      <c r="N21" s="65"/>
      <c r="O21" s="62" t="s">
        <v>12</v>
      </c>
      <c r="P21" s="16"/>
      <c r="Q21" s="57" t="s">
        <v>4</v>
      </c>
      <c r="S21" s="59"/>
      <c r="T21" s="24"/>
    </row>
    <row r="22" spans="1:20" s="27" customFormat="1">
      <c r="A22" s="78" t="s">
        <v>88</v>
      </c>
      <c r="B22" s="76" t="s">
        <v>102</v>
      </c>
      <c r="C22" s="78" t="s">
        <v>130</v>
      </c>
      <c r="D22" s="77" t="s">
        <v>131</v>
      </c>
      <c r="E22" s="38"/>
      <c r="F22" s="39" t="s">
        <v>62</v>
      </c>
      <c r="G22" s="41" t="s">
        <v>43</v>
      </c>
      <c r="H22" s="40">
        <f>SUBTOTAL(3,$J$4:$J22)</f>
        <v>19</v>
      </c>
      <c r="I22" s="25">
        <v>15987</v>
      </c>
      <c r="J22" s="20" t="s">
        <v>36</v>
      </c>
      <c r="K22" s="79" t="s">
        <v>9</v>
      </c>
      <c r="L22" s="79" t="s">
        <v>9</v>
      </c>
      <c r="M22" s="79"/>
      <c r="N22" s="79"/>
      <c r="O22" s="61" t="s">
        <v>12</v>
      </c>
      <c r="P22" s="31"/>
      <c r="S22" s="21" t="s">
        <v>17</v>
      </c>
      <c r="T22" s="35"/>
    </row>
    <row r="23" spans="1:20" s="57" customFormat="1">
      <c r="A23" s="44" t="s">
        <v>89</v>
      </c>
      <c r="B23" s="42" t="s">
        <v>102</v>
      </c>
      <c r="C23" s="44" t="s">
        <v>132</v>
      </c>
      <c r="D23" s="43" t="s">
        <v>133</v>
      </c>
      <c r="E23" s="49"/>
      <c r="F23" s="50" t="s">
        <v>63</v>
      </c>
      <c r="G23" s="51" t="s">
        <v>43</v>
      </c>
      <c r="H23" s="52">
        <f>SUBTOTAL(3,$J$4:$J23)</f>
        <v>20</v>
      </c>
      <c r="I23" s="26">
        <v>15988</v>
      </c>
      <c r="J23" s="53" t="s">
        <v>37</v>
      </c>
      <c r="K23" s="65" t="s">
        <v>9</v>
      </c>
      <c r="L23" s="65" t="s">
        <v>9</v>
      </c>
      <c r="M23" s="65"/>
      <c r="N23" s="65"/>
      <c r="O23" s="62" t="s">
        <v>12</v>
      </c>
      <c r="P23" s="16"/>
      <c r="S23" s="59"/>
      <c r="T23" s="24"/>
    </row>
    <row r="24" spans="1:20" s="27" customFormat="1">
      <c r="A24" s="78" t="s">
        <v>90</v>
      </c>
      <c r="B24" s="76" t="s">
        <v>102</v>
      </c>
      <c r="C24" s="78" t="s">
        <v>134</v>
      </c>
      <c r="D24" s="77" t="s">
        <v>135</v>
      </c>
      <c r="E24" s="38"/>
      <c r="F24" s="39" t="s">
        <v>64</v>
      </c>
      <c r="G24" s="41" t="s">
        <v>43</v>
      </c>
      <c r="H24" s="40">
        <f>SUBTOTAL(3,$J$4:$J24)</f>
        <v>21</v>
      </c>
      <c r="I24" s="25">
        <v>15989</v>
      </c>
      <c r="J24" s="20" t="s">
        <v>38</v>
      </c>
      <c r="K24" s="79" t="s">
        <v>9</v>
      </c>
      <c r="L24" s="79" t="s">
        <v>9</v>
      </c>
      <c r="M24" s="64"/>
      <c r="N24" s="64"/>
      <c r="O24" s="61" t="s">
        <v>12</v>
      </c>
      <c r="P24" s="31"/>
      <c r="S24" s="21"/>
      <c r="T24" s="35"/>
    </row>
    <row r="25" spans="1:20" s="57" customFormat="1" ht="19.05" customHeight="1">
      <c r="A25" s="133" t="s">
        <v>91</v>
      </c>
      <c r="B25" s="42" t="s">
        <v>102</v>
      </c>
      <c r="C25" s="44" t="s">
        <v>136</v>
      </c>
      <c r="D25" s="43" t="s">
        <v>137</v>
      </c>
      <c r="E25" s="49"/>
      <c r="F25" s="50" t="s">
        <v>65</v>
      </c>
      <c r="G25" s="51" t="s">
        <v>43</v>
      </c>
      <c r="H25" s="52">
        <f>SUBTOTAL(3,$J$4:$J25)</f>
        <v>22</v>
      </c>
      <c r="I25" s="26">
        <v>15990</v>
      </c>
      <c r="J25" s="53" t="s">
        <v>39</v>
      </c>
      <c r="K25" s="63" t="s">
        <v>10</v>
      </c>
      <c r="L25" s="63" t="s">
        <v>10</v>
      </c>
      <c r="M25" s="132"/>
      <c r="N25" s="132"/>
      <c r="O25" s="68" t="s">
        <v>141</v>
      </c>
      <c r="P25" s="16"/>
      <c r="Q25" s="57" t="s">
        <v>4</v>
      </c>
      <c r="S25" s="59" t="s">
        <v>15</v>
      </c>
      <c r="T25" s="24"/>
    </row>
    <row r="26" spans="1:20">
      <c r="H26" s="14"/>
      <c r="I26" s="14"/>
      <c r="J26" s="15"/>
      <c r="K26" s="66"/>
      <c r="L26" s="19"/>
      <c r="M26" s="19"/>
      <c r="N26" s="70"/>
      <c r="O26" s="2"/>
      <c r="P26"/>
      <c r="R26" s="22"/>
      <c r="S26" s="24"/>
    </row>
    <row r="27" spans="1:20">
      <c r="H27" s="14"/>
      <c r="I27" s="14"/>
      <c r="J27" s="15"/>
      <c r="K27" s="66"/>
      <c r="L27" s="19"/>
      <c r="M27" s="19"/>
      <c r="N27" s="70"/>
      <c r="O27" s="2"/>
      <c r="P27"/>
      <c r="R27" s="22" t="s">
        <v>17</v>
      </c>
    </row>
    <row r="28" spans="1:20">
      <c r="H28" s="14"/>
      <c r="I28" s="14"/>
      <c r="J28" s="15"/>
      <c r="K28" s="67"/>
      <c r="L28" s="19"/>
      <c r="M28" s="19"/>
      <c r="N28" s="70"/>
      <c r="O28" s="2"/>
      <c r="P28" t="s">
        <v>4</v>
      </c>
    </row>
    <row r="29" spans="1:20">
      <c r="H29" s="14"/>
      <c r="I29" s="14"/>
      <c r="J29" s="15"/>
      <c r="K29" s="19"/>
      <c r="L29" s="19"/>
      <c r="M29" s="19"/>
      <c r="N29" s="70"/>
      <c r="O29" s="2"/>
      <c r="P29"/>
    </row>
    <row r="30" spans="1:20">
      <c r="H30" s="14"/>
      <c r="I30" s="14"/>
      <c r="J30" s="16"/>
    </row>
  </sheetData>
  <hyperlinks>
    <hyperlink ref="D4" r:id="rId1" xr:uid="{CD2A5E1A-D674-4BC7-A833-64EDC69A4AD0}"/>
    <hyperlink ref="D5" r:id="rId2" xr:uid="{CB4F689C-C1C0-4EEA-B575-DC9DA78634C9}"/>
    <hyperlink ref="D6" r:id="rId3" xr:uid="{8964DDC6-7242-45C1-A7E5-9AD330EDD98E}"/>
    <hyperlink ref="D7" r:id="rId4" xr:uid="{29E1B09B-B07E-4777-A5C6-6737D644C7E9}"/>
    <hyperlink ref="D8" r:id="rId5" xr:uid="{7013EB87-8B9B-4336-A95E-1545EF13680E}"/>
    <hyperlink ref="D9" r:id="rId6" xr:uid="{FDB194A7-E51A-4499-8524-1E71FD80B454}"/>
    <hyperlink ref="D10" r:id="rId7" xr:uid="{F6DCA93B-F7D2-4688-B215-1A2A9A0CD0F2}"/>
    <hyperlink ref="D11" r:id="rId8" xr:uid="{12696567-2A47-4385-81ED-89390DCEC542}"/>
    <hyperlink ref="D12" r:id="rId9" xr:uid="{07C6102F-4D2F-4522-A933-A90BCF53C0F8}"/>
    <hyperlink ref="D13" r:id="rId10" xr:uid="{BD925475-3A8B-4D82-8DEA-6294EC12279B}"/>
    <hyperlink ref="D14" r:id="rId11" xr:uid="{A3CE10A1-D360-496A-8068-FB3CB064A859}"/>
    <hyperlink ref="D15" r:id="rId12" xr:uid="{81559F4C-DDF9-4622-8270-1A16353FC5B5}"/>
    <hyperlink ref="D16" r:id="rId13" xr:uid="{FDAD82C0-C575-4CE9-8D96-DC09E9D3E8B6}"/>
    <hyperlink ref="D17" r:id="rId14" xr:uid="{CB586BD4-53E3-46CC-ABF5-9A23FCEAD925}"/>
    <hyperlink ref="D18" r:id="rId15" xr:uid="{A0B19C5E-1582-4C4F-8BB3-CBABDF9D508C}"/>
    <hyperlink ref="D19" r:id="rId16" xr:uid="{F198BB0B-5DD8-4B4C-A7DA-FAF26EA7D19B}"/>
    <hyperlink ref="D20" r:id="rId17" xr:uid="{03FD0C74-A0D0-4317-AF53-8FDA858570A0}"/>
    <hyperlink ref="D21" r:id="rId18" xr:uid="{6AC24CF2-3D3E-470F-A318-CC6C3995F3BD}"/>
    <hyperlink ref="D22" r:id="rId19" xr:uid="{5EF5DA18-997E-4551-9E47-248EFA7D7B15}"/>
    <hyperlink ref="D23" r:id="rId20" xr:uid="{939695D2-D05D-4C40-AF6D-6A8AB081B396}"/>
    <hyperlink ref="D24" r:id="rId21" xr:uid="{9C4EFB3D-6D48-4423-943B-25341A8DA076}"/>
    <hyperlink ref="D25" r:id="rId22" xr:uid="{4A0EBC2D-2DB7-4A51-8CCB-F1B9E5349AA4}"/>
  </hyperlinks>
  <pageMargins left="0.7" right="0.7" top="0.75" bottom="0.75" header="0.3" footer="0.3"/>
  <tableParts count="1">
    <tablePart r:id="rId2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10A36-279D-405F-86E8-BA02D98A1340}">
  <dimension ref="A1:B6"/>
  <sheetViews>
    <sheetView workbookViewId="0">
      <selection activeCell="D12" sqref="D12"/>
    </sheetView>
  </sheetViews>
  <sheetFormatPr defaultRowHeight="14.4"/>
  <cols>
    <col min="1" max="1" width="15.33203125" bestFit="1" customWidth="1"/>
    <col min="2" max="2" width="14.77734375" bestFit="1" customWidth="1"/>
  </cols>
  <sheetData>
    <row r="1" spans="1:2">
      <c r="A1" t="s">
        <v>191</v>
      </c>
    </row>
    <row r="2" spans="1:2">
      <c r="A2">
        <v>15901</v>
      </c>
      <c r="B2" t="s">
        <v>192</v>
      </c>
    </row>
    <row r="3" spans="1:2">
      <c r="A3">
        <v>15903</v>
      </c>
      <c r="B3" t="s">
        <v>193</v>
      </c>
    </row>
    <row r="4" spans="1:2">
      <c r="A4">
        <v>15907</v>
      </c>
      <c r="B4" t="s">
        <v>194</v>
      </c>
    </row>
    <row r="5" spans="1:2">
      <c r="A5">
        <v>15908</v>
      </c>
      <c r="B5" t="s">
        <v>195</v>
      </c>
    </row>
    <row r="6" spans="1:2">
      <c r="A6">
        <v>15983</v>
      </c>
      <c r="B6" t="s">
        <v>196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A74C8-EC36-4656-857F-8372FDFEDD24}">
  <dimension ref="A1:F35"/>
  <sheetViews>
    <sheetView topLeftCell="A8" zoomScale="90" zoomScaleNormal="90" workbookViewId="0">
      <selection sqref="A1:F23"/>
    </sheetView>
  </sheetViews>
  <sheetFormatPr defaultRowHeight="14.4"/>
  <cols>
    <col min="1" max="1" width="6.21875" customWidth="1"/>
    <col min="2" max="2" width="15.109375" customWidth="1"/>
    <col min="3" max="3" width="40.33203125" bestFit="1" customWidth="1"/>
    <col min="4" max="4" width="9.77734375" customWidth="1"/>
    <col min="5" max="5" width="13" bestFit="1" customWidth="1"/>
  </cols>
  <sheetData>
    <row r="1" spans="1:6" ht="45.45" customHeight="1">
      <c r="A1" s="3" t="s">
        <v>2</v>
      </c>
      <c r="B1" s="4" t="s">
        <v>186</v>
      </c>
      <c r="C1" s="4" t="s">
        <v>187</v>
      </c>
      <c r="D1" s="8" t="s">
        <v>188</v>
      </c>
      <c r="E1" s="122" t="s">
        <v>176</v>
      </c>
      <c r="F1" s="123" t="s">
        <v>189</v>
      </c>
    </row>
    <row r="2" spans="1:6" s="57" customFormat="1">
      <c r="A2" s="52">
        <v>1</v>
      </c>
      <c r="B2" s="26">
        <v>15900</v>
      </c>
      <c r="C2" s="126" t="s">
        <v>18</v>
      </c>
      <c r="D2" s="52" t="s">
        <v>177</v>
      </c>
      <c r="E2" s="10" t="s">
        <v>178</v>
      </c>
      <c r="F2" s="56">
        <v>69</v>
      </c>
    </row>
    <row r="3" spans="1:6" s="57" customFormat="1">
      <c r="A3" s="52">
        <v>2</v>
      </c>
      <c r="B3" s="26">
        <v>15901</v>
      </c>
      <c r="C3" s="130" t="s">
        <v>19</v>
      </c>
      <c r="D3" s="52" t="s">
        <v>177</v>
      </c>
      <c r="E3" s="131" t="s">
        <v>197</v>
      </c>
      <c r="F3" s="56">
        <v>12</v>
      </c>
    </row>
    <row r="4" spans="1:6" s="57" customFormat="1">
      <c r="A4" s="52">
        <v>3</v>
      </c>
      <c r="B4" s="26">
        <v>15902</v>
      </c>
      <c r="C4" s="53" t="s">
        <v>20</v>
      </c>
      <c r="D4" s="52" t="s">
        <v>177</v>
      </c>
      <c r="E4" s="56" t="s">
        <v>179</v>
      </c>
      <c r="F4" s="56">
        <v>60</v>
      </c>
    </row>
    <row r="5" spans="1:6" s="57" customFormat="1">
      <c r="A5" s="52">
        <v>4</v>
      </c>
      <c r="B5" s="26">
        <v>15903</v>
      </c>
      <c r="C5" s="126" t="s">
        <v>21</v>
      </c>
      <c r="D5" s="52" t="s">
        <v>177</v>
      </c>
      <c r="E5" s="10" t="s">
        <v>180</v>
      </c>
      <c r="F5" s="56">
        <v>107</v>
      </c>
    </row>
    <row r="6" spans="1:6" s="57" customFormat="1">
      <c r="A6" s="52">
        <v>5</v>
      </c>
      <c r="B6" s="26">
        <v>15904</v>
      </c>
      <c r="C6" s="53" t="s">
        <v>22</v>
      </c>
      <c r="D6" s="52" t="s">
        <v>177</v>
      </c>
      <c r="E6" s="56" t="s">
        <v>179</v>
      </c>
      <c r="F6" s="56">
        <v>86</v>
      </c>
    </row>
    <row r="7" spans="1:6" s="57" customFormat="1">
      <c r="A7" s="52">
        <v>6</v>
      </c>
      <c r="B7" s="26">
        <v>15905</v>
      </c>
      <c r="C7" s="126" t="s">
        <v>23</v>
      </c>
      <c r="D7" s="52" t="s">
        <v>177</v>
      </c>
      <c r="E7" s="10" t="s">
        <v>181</v>
      </c>
      <c r="F7" s="56">
        <v>32</v>
      </c>
    </row>
    <row r="8" spans="1:6" s="57" customFormat="1">
      <c r="A8" s="52">
        <v>7</v>
      </c>
      <c r="B8" s="26">
        <v>15906</v>
      </c>
      <c r="C8" s="128" t="s">
        <v>24</v>
      </c>
      <c r="D8" s="52" t="s">
        <v>177</v>
      </c>
      <c r="E8" s="129" t="s">
        <v>182</v>
      </c>
      <c r="F8" s="56">
        <v>27</v>
      </c>
    </row>
    <row r="9" spans="1:6" s="57" customFormat="1">
      <c r="A9" s="52">
        <v>8</v>
      </c>
      <c r="B9" s="26">
        <v>15907</v>
      </c>
      <c r="C9" s="126" t="s">
        <v>25</v>
      </c>
      <c r="D9" s="52" t="s">
        <v>177</v>
      </c>
      <c r="E9" s="10" t="s">
        <v>182</v>
      </c>
      <c r="F9" s="56">
        <v>54</v>
      </c>
    </row>
    <row r="10" spans="1:6" s="57" customFormat="1">
      <c r="A10" s="52">
        <v>9</v>
      </c>
      <c r="B10" s="26">
        <v>15908</v>
      </c>
      <c r="C10" s="53" t="s">
        <v>26</v>
      </c>
      <c r="D10" s="52" t="s">
        <v>177</v>
      </c>
      <c r="E10" s="56" t="s">
        <v>183</v>
      </c>
      <c r="F10" s="56">
        <v>43</v>
      </c>
    </row>
    <row r="11" spans="1:6" s="57" customFormat="1">
      <c r="A11" s="52">
        <v>10</v>
      </c>
      <c r="B11" s="26">
        <v>15909</v>
      </c>
      <c r="C11" s="126" t="s">
        <v>27</v>
      </c>
      <c r="D11" s="52" t="s">
        <v>177</v>
      </c>
      <c r="E11" s="10" t="s">
        <v>184</v>
      </c>
      <c r="F11" s="56">
        <v>160</v>
      </c>
    </row>
    <row r="12" spans="1:6" s="57" customFormat="1">
      <c r="A12" s="52">
        <v>11</v>
      </c>
      <c r="B12" s="26">
        <v>15976</v>
      </c>
      <c r="C12" s="128" t="s">
        <v>28</v>
      </c>
      <c r="D12" s="52" t="s">
        <v>177</v>
      </c>
      <c r="E12" s="129" t="s">
        <v>182</v>
      </c>
      <c r="F12" s="56">
        <v>9</v>
      </c>
    </row>
    <row r="13" spans="1:6" s="57" customFormat="1">
      <c r="A13" s="52">
        <v>12</v>
      </c>
      <c r="B13" s="26">
        <v>15977</v>
      </c>
      <c r="C13" s="53" t="s">
        <v>29</v>
      </c>
      <c r="D13" s="52" t="s">
        <v>177</v>
      </c>
      <c r="E13" s="56" t="s">
        <v>179</v>
      </c>
      <c r="F13" s="56">
        <v>14</v>
      </c>
    </row>
    <row r="14" spans="1:6" s="57" customFormat="1">
      <c r="A14" s="52">
        <v>13</v>
      </c>
      <c r="B14" s="26">
        <v>15978</v>
      </c>
      <c r="C14" s="53" t="s">
        <v>30</v>
      </c>
      <c r="D14" s="52" t="s">
        <v>177</v>
      </c>
      <c r="E14" s="56" t="s">
        <v>179</v>
      </c>
      <c r="F14" s="56">
        <v>26</v>
      </c>
    </row>
    <row r="15" spans="1:6" s="57" customFormat="1">
      <c r="A15" s="52">
        <v>14</v>
      </c>
      <c r="B15" s="26">
        <v>15980</v>
      </c>
      <c r="C15" s="124" t="s">
        <v>31</v>
      </c>
      <c r="D15" s="52" t="s">
        <v>177</v>
      </c>
      <c r="E15" s="125" t="s">
        <v>177</v>
      </c>
      <c r="F15" s="56">
        <v>23</v>
      </c>
    </row>
    <row r="16" spans="1:6" s="57" customFormat="1">
      <c r="A16" s="52">
        <v>15</v>
      </c>
      <c r="B16" s="26">
        <v>15981</v>
      </c>
      <c r="C16" s="53" t="s">
        <v>32</v>
      </c>
      <c r="D16" s="52" t="s">
        <v>177</v>
      </c>
      <c r="E16" s="56" t="s">
        <v>179</v>
      </c>
      <c r="F16" s="56">
        <v>15</v>
      </c>
    </row>
    <row r="17" spans="1:6" s="57" customFormat="1">
      <c r="A17" s="52">
        <v>16</v>
      </c>
      <c r="B17" s="26">
        <v>15983</v>
      </c>
      <c r="C17" s="53" t="s">
        <v>33</v>
      </c>
      <c r="D17" s="52" t="s">
        <v>177</v>
      </c>
      <c r="E17" s="56"/>
      <c r="F17" s="56"/>
    </row>
    <row r="18" spans="1:6" s="57" customFormat="1">
      <c r="A18" s="52">
        <v>17</v>
      </c>
      <c r="B18" s="26">
        <v>15985</v>
      </c>
      <c r="C18" s="53" t="s">
        <v>34</v>
      </c>
      <c r="D18" s="52" t="s">
        <v>177</v>
      </c>
      <c r="E18" s="56" t="s">
        <v>179</v>
      </c>
      <c r="F18" s="56">
        <v>60</v>
      </c>
    </row>
    <row r="19" spans="1:6" s="57" customFormat="1">
      <c r="A19" s="52">
        <v>18</v>
      </c>
      <c r="B19" s="26">
        <v>15986</v>
      </c>
      <c r="C19" s="126" t="s">
        <v>35</v>
      </c>
      <c r="D19" s="52" t="s">
        <v>177</v>
      </c>
      <c r="E19" s="10" t="s">
        <v>180</v>
      </c>
      <c r="F19" s="56">
        <v>41</v>
      </c>
    </row>
    <row r="20" spans="1:6" s="57" customFormat="1">
      <c r="A20" s="52">
        <v>19</v>
      </c>
      <c r="B20" s="26">
        <v>15987</v>
      </c>
      <c r="C20" s="53" t="s">
        <v>36</v>
      </c>
      <c r="D20" s="52" t="s">
        <v>177</v>
      </c>
      <c r="E20" s="56" t="s">
        <v>183</v>
      </c>
      <c r="F20" s="56">
        <v>9</v>
      </c>
    </row>
    <row r="21" spans="1:6" s="57" customFormat="1">
      <c r="A21" s="52">
        <v>20</v>
      </c>
      <c r="B21" s="26">
        <v>15988</v>
      </c>
      <c r="C21" s="53" t="s">
        <v>37</v>
      </c>
      <c r="D21" s="52" t="s">
        <v>177</v>
      </c>
      <c r="E21" s="56" t="s">
        <v>185</v>
      </c>
      <c r="F21" s="56">
        <v>81</v>
      </c>
    </row>
    <row r="22" spans="1:6" s="57" customFormat="1">
      <c r="A22" s="52">
        <v>21</v>
      </c>
      <c r="B22" s="26">
        <v>15989</v>
      </c>
      <c r="C22" s="53" t="s">
        <v>38</v>
      </c>
      <c r="D22" s="52" t="s">
        <v>177</v>
      </c>
      <c r="E22" s="56" t="s">
        <v>179</v>
      </c>
      <c r="F22" s="56">
        <v>77</v>
      </c>
    </row>
    <row r="23" spans="1:6" s="57" customFormat="1">
      <c r="A23" s="52">
        <v>22</v>
      </c>
      <c r="B23" s="26">
        <v>15990</v>
      </c>
      <c r="C23" s="53" t="s">
        <v>39</v>
      </c>
      <c r="D23" s="52" t="s">
        <v>177</v>
      </c>
      <c r="E23" s="56" t="s">
        <v>179</v>
      </c>
      <c r="F23" s="56">
        <v>15</v>
      </c>
    </row>
    <row r="24" spans="1:6" s="57" customFormat="1">
      <c r="A24" s="14"/>
      <c r="B24" s="17"/>
      <c r="C24" s="127"/>
      <c r="D24" s="14"/>
      <c r="E24" s="18"/>
      <c r="F24" s="18"/>
    </row>
    <row r="25" spans="1:6" s="57" customFormat="1">
      <c r="A25" s="14"/>
      <c r="B25" s="17"/>
      <c r="C25" s="127"/>
      <c r="D25" s="14"/>
      <c r="E25" s="18"/>
      <c r="F25" s="18"/>
    </row>
    <row r="26" spans="1:6" s="57" customFormat="1">
      <c r="A26" s="14"/>
      <c r="B26" s="17"/>
      <c r="C26" s="127"/>
      <c r="D26" s="14"/>
      <c r="E26" s="18"/>
      <c r="F26" s="18"/>
    </row>
    <row r="27" spans="1:6" s="57" customFormat="1">
      <c r="A27" s="14"/>
      <c r="B27" s="17"/>
      <c r="C27" s="127"/>
      <c r="D27" s="14"/>
      <c r="E27" s="18"/>
      <c r="F27" s="18"/>
    </row>
    <row r="28" spans="1:6" s="57" customFormat="1">
      <c r="A28" s="14"/>
      <c r="B28" s="17"/>
      <c r="C28" s="127"/>
      <c r="D28" s="14"/>
      <c r="E28" s="18"/>
      <c r="F28" s="18"/>
    </row>
    <row r="29" spans="1:6" s="57" customFormat="1">
      <c r="A29" s="14"/>
      <c r="B29" s="17"/>
      <c r="C29" s="127"/>
      <c r="D29" s="14"/>
      <c r="E29" s="18"/>
      <c r="F29" s="18"/>
    </row>
    <row r="30" spans="1:6" s="57" customFormat="1">
      <c r="A30" s="14"/>
      <c r="B30" s="17"/>
      <c r="C30" s="127"/>
      <c r="D30" s="14"/>
      <c r="E30" s="18"/>
      <c r="F30" s="18"/>
    </row>
    <row r="31" spans="1:6" s="57" customFormat="1">
      <c r="A31" s="14"/>
      <c r="B31" s="17"/>
      <c r="C31" s="127"/>
      <c r="D31" s="14"/>
      <c r="E31" s="18"/>
      <c r="F31" s="18"/>
    </row>
    <row r="32" spans="1:6" s="57" customFormat="1">
      <c r="A32" s="14"/>
      <c r="B32" s="17"/>
      <c r="C32" s="127"/>
      <c r="D32" s="14"/>
      <c r="E32" s="18"/>
      <c r="F32" s="18"/>
    </row>
    <row r="33" spans="1:6" s="57" customFormat="1">
      <c r="A33" s="14"/>
      <c r="B33" s="17"/>
      <c r="C33" s="127"/>
      <c r="D33" s="14"/>
      <c r="E33" s="18"/>
      <c r="F33" s="18"/>
    </row>
    <row r="34" spans="1:6" s="57" customFormat="1">
      <c r="A34" s="14"/>
      <c r="B34" s="17"/>
      <c r="C34" s="127"/>
      <c r="D34" s="14"/>
      <c r="E34" s="18"/>
      <c r="F34" s="18"/>
    </row>
    <row r="35" spans="1:6" s="57" customFormat="1">
      <c r="A35" s="14"/>
      <c r="B35" s="17"/>
      <c r="C35" s="127"/>
      <c r="D35" s="14"/>
      <c r="E35" s="18"/>
      <c r="F35" s="18"/>
    </row>
  </sheetData>
  <phoneticPr fontId="10" type="noConversion"/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AA525-B930-427C-88CE-52F1E679F80D}">
  <dimension ref="A3:G27"/>
  <sheetViews>
    <sheetView workbookViewId="0">
      <selection activeCell="A2" sqref="A2"/>
    </sheetView>
  </sheetViews>
  <sheetFormatPr defaultColWidth="37" defaultRowHeight="14.4"/>
  <cols>
    <col min="1" max="1" width="5.77734375" customWidth="1"/>
    <col min="2" max="2" width="8.44140625" customWidth="1"/>
    <col min="3" max="3" width="45.21875" customWidth="1"/>
    <col min="4" max="4" width="7.109375" customWidth="1"/>
    <col min="5" max="5" width="17.21875" customWidth="1"/>
    <col min="6" max="6" width="15.33203125" customWidth="1"/>
    <col min="7" max="7" width="30.77734375" customWidth="1"/>
  </cols>
  <sheetData>
    <row r="3" spans="1:7">
      <c r="A3" s="167"/>
      <c r="B3" s="167"/>
      <c r="C3" s="154" t="s">
        <v>215</v>
      </c>
      <c r="D3" s="159" t="s">
        <v>214</v>
      </c>
      <c r="E3" s="155">
        <v>310004001049</v>
      </c>
      <c r="F3" s="160">
        <v>3200000</v>
      </c>
      <c r="G3" s="150" t="s">
        <v>216</v>
      </c>
    </row>
    <row r="4" spans="1:7">
      <c r="A4" s="156" t="s">
        <v>2</v>
      </c>
      <c r="B4" s="157" t="s">
        <v>0</v>
      </c>
      <c r="C4" s="158" t="s">
        <v>1</v>
      </c>
      <c r="D4" s="158"/>
      <c r="E4" s="158" t="s">
        <v>211</v>
      </c>
      <c r="F4" s="158" t="s">
        <v>212</v>
      </c>
      <c r="G4" s="158" t="s">
        <v>3</v>
      </c>
    </row>
    <row r="5" spans="1:7">
      <c r="A5" s="150">
        <v>1</v>
      </c>
      <c r="B5" s="26">
        <v>15900</v>
      </c>
      <c r="C5" s="53" t="s">
        <v>18</v>
      </c>
      <c r="D5" s="62" t="s">
        <v>213</v>
      </c>
      <c r="E5" s="151">
        <v>1590002072006</v>
      </c>
      <c r="F5" s="153">
        <v>1100000</v>
      </c>
      <c r="G5" s="150" t="s">
        <v>216</v>
      </c>
    </row>
    <row r="6" spans="1:7">
      <c r="A6" s="150">
        <v>2</v>
      </c>
      <c r="B6" s="26">
        <v>15901</v>
      </c>
      <c r="C6" s="53" t="s">
        <v>19</v>
      </c>
      <c r="D6" s="62" t="s">
        <v>213</v>
      </c>
      <c r="E6" s="151">
        <v>1590000441922</v>
      </c>
      <c r="F6" s="153">
        <v>100000</v>
      </c>
      <c r="G6" s="150" t="s">
        <v>216</v>
      </c>
    </row>
    <row r="7" spans="1:7">
      <c r="A7" s="150">
        <v>3</v>
      </c>
      <c r="B7" s="26">
        <v>15902</v>
      </c>
      <c r="C7" s="53" t="s">
        <v>20</v>
      </c>
      <c r="D7" s="62" t="s">
        <v>213</v>
      </c>
      <c r="E7" s="151">
        <v>1590001269561</v>
      </c>
      <c r="F7" s="153">
        <v>100000</v>
      </c>
      <c r="G7" s="150" t="s">
        <v>216</v>
      </c>
    </row>
    <row r="8" spans="1:7">
      <c r="A8" s="150">
        <v>4</v>
      </c>
      <c r="B8" s="26">
        <v>15903</v>
      </c>
      <c r="C8" s="53" t="s">
        <v>21</v>
      </c>
      <c r="D8" s="62" t="s">
        <v>213</v>
      </c>
      <c r="E8" s="151">
        <v>1590000114891</v>
      </c>
      <c r="F8" s="153">
        <v>100000</v>
      </c>
      <c r="G8" s="150" t="s">
        <v>216</v>
      </c>
    </row>
    <row r="9" spans="1:7">
      <c r="A9" s="150">
        <v>5</v>
      </c>
      <c r="B9" s="26">
        <v>15904</v>
      </c>
      <c r="C9" s="53" t="s">
        <v>22</v>
      </c>
      <c r="D9" s="62" t="s">
        <v>213</v>
      </c>
      <c r="E9" s="151">
        <v>310005749927</v>
      </c>
      <c r="F9" s="153">
        <v>100000</v>
      </c>
      <c r="G9" s="150" t="s">
        <v>216</v>
      </c>
    </row>
    <row r="10" spans="1:7">
      <c r="A10" s="150">
        <v>6</v>
      </c>
      <c r="B10" s="26">
        <v>15905</v>
      </c>
      <c r="C10" s="53" t="s">
        <v>23</v>
      </c>
      <c r="D10" s="62" t="s">
        <v>213</v>
      </c>
      <c r="E10" s="151">
        <v>1590000258151</v>
      </c>
      <c r="F10" s="153">
        <v>100000</v>
      </c>
      <c r="G10" s="150" t="s">
        <v>216</v>
      </c>
    </row>
    <row r="11" spans="1:7">
      <c r="A11" s="150">
        <v>7</v>
      </c>
      <c r="B11" s="26">
        <v>15906</v>
      </c>
      <c r="C11" s="53" t="s">
        <v>24</v>
      </c>
      <c r="D11" s="62" t="s">
        <v>213</v>
      </c>
      <c r="E11" s="151">
        <v>1590000296318</v>
      </c>
      <c r="F11" s="153">
        <v>100000</v>
      </c>
      <c r="G11" s="150" t="s">
        <v>216</v>
      </c>
    </row>
    <row r="12" spans="1:7">
      <c r="A12" s="150">
        <v>8</v>
      </c>
      <c r="B12" s="26">
        <v>15907</v>
      </c>
      <c r="C12" s="53" t="s">
        <v>25</v>
      </c>
      <c r="D12" s="62" t="s">
        <v>213</v>
      </c>
      <c r="E12" s="151">
        <v>1590001882157</v>
      </c>
      <c r="F12" s="153">
        <v>100000</v>
      </c>
      <c r="G12" s="150" t="s">
        <v>216</v>
      </c>
    </row>
    <row r="13" spans="1:7">
      <c r="A13" s="150">
        <v>9</v>
      </c>
      <c r="B13" s="26">
        <v>15908</v>
      </c>
      <c r="C13" s="53" t="s">
        <v>26</v>
      </c>
      <c r="D13" s="62" t="s">
        <v>213</v>
      </c>
      <c r="E13" s="151">
        <v>1590000783604</v>
      </c>
      <c r="F13" s="153">
        <v>100000</v>
      </c>
      <c r="G13" s="150" t="s">
        <v>216</v>
      </c>
    </row>
    <row r="14" spans="1:7">
      <c r="A14" s="150">
        <v>10</v>
      </c>
      <c r="B14" s="26">
        <v>15909</v>
      </c>
      <c r="C14" s="53" t="s">
        <v>27</v>
      </c>
      <c r="D14" s="62" t="s">
        <v>213</v>
      </c>
      <c r="E14" s="151">
        <v>1590004490818</v>
      </c>
      <c r="F14" s="153">
        <v>100000</v>
      </c>
      <c r="G14" s="150" t="s">
        <v>216</v>
      </c>
    </row>
    <row r="15" spans="1:7">
      <c r="A15" s="150">
        <v>11</v>
      </c>
      <c r="B15" s="26">
        <v>15976</v>
      </c>
      <c r="C15" s="53" t="s">
        <v>28</v>
      </c>
      <c r="D15" s="62" t="s">
        <v>213</v>
      </c>
      <c r="E15" s="151">
        <v>1590000503591</v>
      </c>
      <c r="F15" s="153">
        <v>100000</v>
      </c>
      <c r="G15" s="150" t="s">
        <v>216</v>
      </c>
    </row>
    <row r="16" spans="1:7">
      <c r="A16" s="150">
        <v>12</v>
      </c>
      <c r="B16" s="26">
        <v>15977</v>
      </c>
      <c r="C16" s="53" t="s">
        <v>29</v>
      </c>
      <c r="D16" s="62" t="s">
        <v>213</v>
      </c>
      <c r="E16" s="151">
        <v>1590000403336</v>
      </c>
      <c r="F16" s="153">
        <v>100000</v>
      </c>
      <c r="G16" s="150" t="s">
        <v>216</v>
      </c>
    </row>
    <row r="17" spans="1:7">
      <c r="A17" s="150">
        <v>13</v>
      </c>
      <c r="B17" s="26">
        <v>15978</v>
      </c>
      <c r="C17" s="53" t="s">
        <v>30</v>
      </c>
      <c r="D17" s="62" t="s">
        <v>213</v>
      </c>
      <c r="E17" s="151">
        <v>1590001895316</v>
      </c>
      <c r="F17" s="153">
        <v>100000</v>
      </c>
      <c r="G17" s="150" t="s">
        <v>216</v>
      </c>
    </row>
    <row r="18" spans="1:7">
      <c r="A18" s="150">
        <v>14</v>
      </c>
      <c r="B18" s="26">
        <v>15980</v>
      </c>
      <c r="C18" s="53" t="s">
        <v>31</v>
      </c>
      <c r="D18" s="62" t="s">
        <v>213</v>
      </c>
      <c r="E18" s="151">
        <v>1590001892651</v>
      </c>
      <c r="F18" s="153">
        <v>100000</v>
      </c>
      <c r="G18" s="150" t="s">
        <v>216</v>
      </c>
    </row>
    <row r="19" spans="1:7">
      <c r="A19" s="150">
        <v>15</v>
      </c>
      <c r="B19" s="26">
        <v>15981</v>
      </c>
      <c r="C19" s="53" t="s">
        <v>32</v>
      </c>
      <c r="D19" s="62" t="s">
        <v>213</v>
      </c>
      <c r="E19" s="151">
        <v>1590001790913</v>
      </c>
      <c r="F19" s="153">
        <v>100000</v>
      </c>
      <c r="G19" s="150" t="s">
        <v>216</v>
      </c>
    </row>
    <row r="20" spans="1:7">
      <c r="A20" s="150">
        <v>16</v>
      </c>
      <c r="B20" s="26">
        <v>15983</v>
      </c>
      <c r="C20" s="53" t="s">
        <v>33</v>
      </c>
      <c r="D20" s="62" t="s">
        <v>213</v>
      </c>
      <c r="E20" s="151">
        <v>1590001194751</v>
      </c>
      <c r="F20" s="153">
        <v>100000</v>
      </c>
      <c r="G20" s="150" t="s">
        <v>216</v>
      </c>
    </row>
    <row r="21" spans="1:7">
      <c r="A21" s="150">
        <v>17</v>
      </c>
      <c r="B21" s="26">
        <v>15985</v>
      </c>
      <c r="C21" s="53" t="s">
        <v>34</v>
      </c>
      <c r="D21" s="62" t="s">
        <v>213</v>
      </c>
      <c r="E21" s="151">
        <v>1590002838307</v>
      </c>
      <c r="F21" s="153">
        <v>100000</v>
      </c>
      <c r="G21" s="150" t="s">
        <v>216</v>
      </c>
    </row>
    <row r="22" spans="1:7">
      <c r="A22" s="150">
        <v>18</v>
      </c>
      <c r="B22" s="26">
        <v>15986</v>
      </c>
      <c r="C22" s="53" t="s">
        <v>35</v>
      </c>
      <c r="D22" s="62" t="s">
        <v>213</v>
      </c>
      <c r="E22" s="151">
        <v>1590001465789</v>
      </c>
      <c r="F22" s="153">
        <v>100000</v>
      </c>
      <c r="G22" s="150" t="s">
        <v>216</v>
      </c>
    </row>
    <row r="23" spans="1:7">
      <c r="A23" s="150">
        <v>19</v>
      </c>
      <c r="B23" s="26">
        <v>15987</v>
      </c>
      <c r="C23" s="53" t="s">
        <v>36</v>
      </c>
      <c r="D23" s="62" t="s">
        <v>213</v>
      </c>
      <c r="E23" s="151">
        <v>1590006919863</v>
      </c>
      <c r="F23" s="153">
        <v>100000</v>
      </c>
      <c r="G23" s="150" t="s">
        <v>216</v>
      </c>
    </row>
    <row r="24" spans="1:7">
      <c r="A24" s="150">
        <v>20</v>
      </c>
      <c r="B24" s="26">
        <v>15988</v>
      </c>
      <c r="C24" s="53" t="s">
        <v>37</v>
      </c>
      <c r="D24" s="62" t="s">
        <v>213</v>
      </c>
      <c r="E24" s="151">
        <v>1590001894350</v>
      </c>
      <c r="F24" s="153">
        <v>100000</v>
      </c>
      <c r="G24" s="150" t="s">
        <v>216</v>
      </c>
    </row>
    <row r="25" spans="1:7">
      <c r="A25" s="150">
        <v>21</v>
      </c>
      <c r="B25" s="26">
        <v>15989</v>
      </c>
      <c r="C25" s="53" t="s">
        <v>38</v>
      </c>
      <c r="D25" s="62" t="s">
        <v>213</v>
      </c>
      <c r="E25" s="151">
        <v>1590005420780</v>
      </c>
      <c r="F25" s="153">
        <v>100000</v>
      </c>
      <c r="G25" s="150" t="s">
        <v>216</v>
      </c>
    </row>
    <row r="26" spans="1:7">
      <c r="A26" s="150">
        <v>22</v>
      </c>
      <c r="B26" s="26">
        <v>15990</v>
      </c>
      <c r="C26" s="53" t="s">
        <v>39</v>
      </c>
      <c r="D26" s="62" t="s">
        <v>213</v>
      </c>
      <c r="E26" s="151">
        <v>1590005387328</v>
      </c>
      <c r="F26" s="153">
        <v>100000</v>
      </c>
      <c r="G26" s="150" t="s">
        <v>216</v>
      </c>
    </row>
    <row r="27" spans="1:7">
      <c r="A27" s="168"/>
      <c r="B27" s="169"/>
      <c r="C27" s="62" t="s">
        <v>209</v>
      </c>
      <c r="D27" s="170">
        <f>SUM(F5:F26)</f>
        <v>3200000</v>
      </c>
      <c r="E27" s="171"/>
      <c r="F27" s="172"/>
      <c r="G27" s="152"/>
    </row>
  </sheetData>
  <mergeCells count="3">
    <mergeCell ref="A3:B3"/>
    <mergeCell ref="A27:B27"/>
    <mergeCell ref="D27:F27"/>
  </mergeCells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ALL</vt:lpstr>
      <vt:lpstr>KESIAPAN LAYANAN</vt:lpstr>
      <vt:lpstr>PIC DQA</vt:lpstr>
      <vt:lpstr>PIC CRM</vt:lpstr>
      <vt:lpstr>3S CABANG</vt:lpstr>
      <vt:lpstr>MBWA</vt:lpstr>
      <vt:lpstr>Data Mei</vt:lpstr>
      <vt:lpstr>Sheet4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W10</dc:creator>
  <cp:lastModifiedBy>ASUS</cp:lastModifiedBy>
  <dcterms:created xsi:type="dcterms:W3CDTF">2022-06-09T03:57:33Z</dcterms:created>
  <dcterms:modified xsi:type="dcterms:W3CDTF">2026-09-24T05:06:17Z</dcterms:modified>
</cp:coreProperties>
</file>